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72" windowWidth="20100" windowHeight="7944"/>
  </bookViews>
  <sheets>
    <sheet name="ActualEvapotranspiration" sheetId="1" r:id="rId1"/>
  </sheets>
  <externalReferences>
    <externalReference r:id="rId2"/>
    <externalReference r:id="rId3"/>
  </externalReferences>
  <definedNames>
    <definedName name="_cls1">[1]LMmapCode!$F$3</definedName>
    <definedName name="_cls3">[1]LMmapCode!$F$5</definedName>
    <definedName name="_cls5">[1]LMmapCode!$F$7</definedName>
    <definedName name="_cls6">[1]LMmapCode!$F$8</definedName>
    <definedName name="actReg">[1]LMmapCode!$J$11</definedName>
    <definedName name="actRegCode">[1]LMmapCode!$J$13</definedName>
    <definedName name="actRegValue">[1]LMmapCode!$J$12</definedName>
    <definedName name="aet34t" localSheetId="0">[1]LMmapCode!$F$6</definedName>
    <definedName name="asf" localSheetId="0">[1]LMmapCode!$F$4</definedName>
    <definedName name="cls0">[1]LMmapCode!$F$8</definedName>
    <definedName name="clsValue">[1]LMmapCode!$J$3:$K$8</definedName>
    <definedName name="country">'[2]Country &amp; ID'!$A$2:$A$237</definedName>
    <definedName name="_xlnm.Print_Area" localSheetId="0">ActualEvapotranspiration!$A$2:$AS$125</definedName>
    <definedName name="RegData">[1]W1_1990Data!$K$7:$L$7</definedName>
  </definedNames>
  <calcPr calcId="145621"/>
</workbook>
</file>

<file path=xl/calcChain.xml><?xml version="1.0" encoding="utf-8"?>
<calcChain xmlns="http://schemas.openxmlformats.org/spreadsheetml/2006/main">
  <c r="AP29" i="1" l="1"/>
  <c r="AL29" i="1"/>
  <c r="AN29" i="1"/>
  <c r="AJ29" i="1" l="1"/>
  <c r="AH29" i="1"/>
  <c r="AF29" i="1"/>
  <c r="AD29" i="1"/>
  <c r="AB29" i="1"/>
  <c r="Z29" i="1"/>
  <c r="X29" i="1"/>
  <c r="V29" i="1"/>
  <c r="T29" i="1"/>
  <c r="R29" i="1"/>
  <c r="P29" i="1"/>
  <c r="N29" i="1"/>
  <c r="L29" i="1"/>
  <c r="J29" i="1"/>
  <c r="H29" i="1"/>
  <c r="F29" i="1"/>
  <c r="D29" i="1"/>
</calcChain>
</file>

<file path=xl/sharedStrings.xml><?xml version="1.0" encoding="utf-8"?>
<sst xmlns="http://schemas.openxmlformats.org/spreadsheetml/2006/main" count="591" uniqueCount="97">
  <si>
    <t>Environmental Indicators and Selected Time Series</t>
  </si>
  <si>
    <t>Actual evapotranspiration</t>
  </si>
  <si>
    <t>Choose a country from the following drop-down list:</t>
  </si>
  <si>
    <t>Algeria</t>
  </si>
  <si>
    <t>Country</t>
  </si>
  <si>
    <t>Source</t>
  </si>
  <si>
    <r>
      <t>mio m</t>
    </r>
    <r>
      <rPr>
        <i/>
        <vertAlign val="superscript"/>
        <sz val="7"/>
        <rFont val="Arial"/>
        <family val="2"/>
      </rPr>
      <t>3</t>
    </r>
  </si>
  <si>
    <t>U</t>
  </si>
  <si>
    <t>Andorra</t>
  </si>
  <si>
    <t>Armenia</t>
  </si>
  <si>
    <t>Azerbaijan</t>
  </si>
  <si>
    <t>Bahrain</t>
  </si>
  <si>
    <t>Belarus</t>
  </si>
  <si>
    <t>Belgium</t>
  </si>
  <si>
    <t>E</t>
  </si>
  <si>
    <t>Belize</t>
  </si>
  <si>
    <t>Bermuda</t>
  </si>
  <si>
    <t>Brazil</t>
  </si>
  <si>
    <t>Brunei Darussalam</t>
  </si>
  <si>
    <t>Bulgaria</t>
  </si>
  <si>
    <t>Chile</t>
  </si>
  <si>
    <t>China, Hong Kong Special Administrative Region</t>
  </si>
  <si>
    <t>Costa Rica</t>
  </si>
  <si>
    <t>Croatia</t>
  </si>
  <si>
    <t>Cyprus</t>
  </si>
  <si>
    <t>Czech Republic</t>
  </si>
  <si>
    <t>Denmark</t>
  </si>
  <si>
    <t>Ecuador</t>
  </si>
  <si>
    <t>Egypt</t>
  </si>
  <si>
    <t>El Salvador</t>
  </si>
  <si>
    <t>Estonia</t>
  </si>
  <si>
    <t>Finland</t>
  </si>
  <si>
    <t>France</t>
  </si>
  <si>
    <t>Gambia</t>
  </si>
  <si>
    <t>Georgia</t>
  </si>
  <si>
    <t>Germany</t>
  </si>
  <si>
    <t>Guatemala</t>
  </si>
  <si>
    <t>Hungary</t>
  </si>
  <si>
    <t>Iceland</t>
  </si>
  <si>
    <t>Iraq</t>
  </si>
  <si>
    <t>Ireland</t>
  </si>
  <si>
    <t>Italy</t>
  </si>
  <si>
    <t>Jamaica</t>
  </si>
  <si>
    <t>Jordan</t>
  </si>
  <si>
    <t>Kuwait</t>
  </si>
  <si>
    <t>Latvia</t>
  </si>
  <si>
    <t>Lebanon</t>
  </si>
  <si>
    <t>Lithuania</t>
  </si>
  <si>
    <t>Luxembourg</t>
  </si>
  <si>
    <t>Madagascar</t>
  </si>
  <si>
    <t>Malta</t>
  </si>
  <si>
    <t>Mauritius</t>
  </si>
  <si>
    <t>Morocco</t>
  </si>
  <si>
    <t>Netherlands</t>
  </si>
  <si>
    <t>Panama</t>
  </si>
  <si>
    <t>Paraguay</t>
  </si>
  <si>
    <t>Poland</t>
  </si>
  <si>
    <t>Republic of Moldova</t>
  </si>
  <si>
    <t>Romania</t>
  </si>
  <si>
    <t>Serbia</t>
  </si>
  <si>
    <t>Singapore</t>
  </si>
  <si>
    <t>Slovakia</t>
  </si>
  <si>
    <t>Slovenia</t>
  </si>
  <si>
    <t>Spain</t>
  </si>
  <si>
    <t>Sri Lanka</t>
  </si>
  <si>
    <t>Sweden</t>
  </si>
  <si>
    <t>Switzerland</t>
  </si>
  <si>
    <t>Syrian Arab Republic</t>
  </si>
  <si>
    <t>Togo</t>
  </si>
  <si>
    <t>Trinidad and Tobago</t>
  </si>
  <si>
    <t>Tunisia</t>
  </si>
  <si>
    <t>United Kingdom of Great Britain and Northern Ireland</t>
  </si>
  <si>
    <t>Venezuela (Bolivarian Republic of)</t>
  </si>
  <si>
    <t>Yemen</t>
  </si>
  <si>
    <t>Sources:</t>
  </si>
  <si>
    <r>
      <rPr>
        <sz val="8"/>
        <rFont val="Arial"/>
        <family val="2"/>
      </rPr>
      <t xml:space="preserve">U denotes the UNSD/UNEP Questionnaires on Environment Statistics, Water section. Questionnaire available at: </t>
    </r>
    <r>
      <rPr>
        <sz val="8"/>
        <color theme="10"/>
        <rFont val="Arial"/>
        <family val="2"/>
      </rPr>
      <t>http://unstats.un.org/unsd/environment/questionnaire2013.html</t>
    </r>
    <r>
      <rPr>
        <sz val="8"/>
        <rFont val="Arial"/>
        <family val="2"/>
      </rPr>
      <t xml:space="preserve"> .</t>
    </r>
  </si>
  <si>
    <t>Footnotes:</t>
  </si>
  <si>
    <t>Annual water balance study.</t>
  </si>
  <si>
    <t>Data are "Evaporation" and not "Actual Evapotranspiration".</t>
  </si>
  <si>
    <t>Estimated.</t>
  </si>
  <si>
    <t>Information supplied by INSIVUMEH.</t>
  </si>
  <si>
    <t>The amounts of evaporation were calculated based on the available data in the environmental statistics reports for the years (2009-2010)/ Ministry of Water Resources.</t>
  </si>
  <si>
    <t>Data refer to the hydrologic year (November to October).</t>
  </si>
  <si>
    <t>The values are lower compared to those in other years since 1999 was an exceptionally dry year.</t>
  </si>
  <si>
    <t>The values of precipitation, evapotranspiration and internal flow of the years 2010, 2011 and 2012 were estimated by the Environmental Economics Unit of the National Environmental Authority, because the entity responsible has not provided the information. The estimation was made by the method of variation of the monitoring stations.</t>
  </si>
  <si>
    <t>The figures for actual evapotranspiration in the period 2007-2009 show the long-term annual average.</t>
  </si>
  <si>
    <t>Definitions &amp; Technical notes:</t>
  </si>
  <si>
    <r>
      <t>Actual evapotranspiration:</t>
    </r>
    <r>
      <rPr>
        <sz val="8"/>
        <rFont val="Arial"/>
        <family val="2"/>
      </rPr>
      <t xml:space="preserve"> 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</si>
  <si>
    <t>… denotes no data available.</t>
  </si>
  <si>
    <r>
      <t>mio m</t>
    </r>
    <r>
      <rPr>
        <vertAlign val="superscript"/>
        <sz val="8"/>
        <rFont val="Arial"/>
        <family val="2"/>
      </rPr>
      <t>3</t>
    </r>
    <r>
      <rPr>
        <sz val="8"/>
        <rFont val="Arial"/>
        <family val="2"/>
      </rPr>
      <t xml:space="preserve"> = millions of metres cubed.</t>
    </r>
  </si>
  <si>
    <r>
      <t>Data Quality:</t>
    </r>
    <r>
      <rPr>
        <b/>
        <sz val="9"/>
        <rFont val="Arial"/>
        <family val="2"/>
      </rPr>
      <t xml:space="preserve"> </t>
    </r>
  </si>
  <si>
    <t>When interpreting these tables, it should be borne in mind that the definitions and estimation methods employed by member countries may vary considerably, which may be mentioned in the footnotes.</t>
  </si>
  <si>
    <t>...</t>
  </si>
  <si>
    <r>
      <rPr>
        <sz val="8"/>
        <rFont val="Arial"/>
        <family val="2"/>
      </rPr>
      <t>E denotes the Eurostat environment statistics main tables and database (</t>
    </r>
    <r>
      <rPr>
        <sz val="8"/>
        <color theme="10"/>
        <rFont val="Arial"/>
        <family val="2"/>
      </rPr>
      <t>http://ec.europa.eu/eurostat/data/database</t>
    </r>
    <r>
      <rPr>
        <sz val="8"/>
        <rFont val="Arial"/>
        <family val="2"/>
      </rPr>
      <t>).</t>
    </r>
  </si>
  <si>
    <t>Before 2006, the data combine the precipitation of the country (mm) with the average value of FEDA Central stations and FEDA-Ransol.</t>
  </si>
  <si>
    <t>Total evaporation is calculated as total average  for the Republic , where there are 6 stations, multiplied by the area of the republic.</t>
  </si>
  <si>
    <r>
      <t>Date of release:</t>
    </r>
    <r>
      <rPr>
        <sz val="12"/>
        <rFont val="Arial"/>
        <family val="2"/>
      </rPr>
      <t xml:space="preserve"> October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</si>
</sst>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d\-mmm\-yy;@"/>
    <numFmt numFmtId="165" formatCode="0.0"/>
    <numFmt numFmtId="166" formatCode="###\ ###\ ###\ ##0"/>
    <numFmt numFmtId="167" formatCode="###\ ###\ ##0.0"/>
    <numFmt numFmtId="168" formatCode="###\ ###\ ##0"/>
  </numFmts>
  <fonts count="47" x14ac:knownFonts="1">
    <font>
      <sz val="10"/>
      <name val="Arial"/>
      <family val="2"/>
    </font>
    <font>
      <sz val="11"/>
      <color theme="1"/>
      <name val="Calibri"/>
      <family val="2"/>
      <scheme val="minor"/>
    </font>
    <font>
      <sz val="10"/>
      <name val="Arial"/>
      <family val="2"/>
    </font>
    <font>
      <sz val="8"/>
      <name val="Arial"/>
      <family val="2"/>
    </font>
    <font>
      <i/>
      <vertAlign val="superscript"/>
      <sz val="8"/>
      <name val="Arial"/>
      <family val="2"/>
    </font>
    <font>
      <b/>
      <sz val="15"/>
      <name val="Arial"/>
      <family val="2"/>
    </font>
    <font>
      <b/>
      <sz val="10"/>
      <name val="Arial"/>
      <family val="2"/>
    </font>
    <font>
      <b/>
      <sz val="13"/>
      <name val="Arial"/>
      <family val="2"/>
    </font>
    <font>
      <i/>
      <sz val="8"/>
      <name val="Arial"/>
      <family val="2"/>
    </font>
    <font>
      <i/>
      <sz val="10"/>
      <name val="Arial"/>
      <family val="2"/>
    </font>
    <font>
      <i/>
      <sz val="12"/>
      <name val="Arial"/>
      <family val="2"/>
    </font>
    <font>
      <sz val="12"/>
      <name val="Arial"/>
      <family val="2"/>
    </font>
    <font>
      <b/>
      <sz val="10"/>
      <color indexed="12"/>
      <name val="Arial"/>
      <family val="2"/>
    </font>
    <font>
      <sz val="10"/>
      <color indexed="8"/>
      <name val="Arial"/>
      <family val="2"/>
    </font>
    <font>
      <sz val="8"/>
      <color indexed="8"/>
      <name val="Arial"/>
      <family val="2"/>
    </font>
    <font>
      <sz val="10"/>
      <color indexed="23"/>
      <name val="Arial"/>
      <family val="2"/>
    </font>
    <font>
      <i/>
      <vertAlign val="superscript"/>
      <sz val="10"/>
      <name val="Arial"/>
      <family val="2"/>
    </font>
    <font>
      <sz val="8"/>
      <color indexed="42"/>
      <name val="Arial"/>
      <family val="2"/>
    </font>
    <font>
      <sz val="10"/>
      <color indexed="42"/>
      <name val="Arial"/>
      <family val="2"/>
    </font>
    <font>
      <i/>
      <vertAlign val="superscript"/>
      <sz val="10"/>
      <color indexed="42"/>
      <name val="Arial"/>
      <family val="2"/>
    </font>
    <font>
      <i/>
      <sz val="8"/>
      <color indexed="42"/>
      <name val="Arial"/>
      <family val="2"/>
    </font>
    <font>
      <i/>
      <sz val="12"/>
      <color indexed="42"/>
      <name val="Arial"/>
      <family val="2"/>
    </font>
    <font>
      <i/>
      <sz val="10"/>
      <color indexed="42"/>
      <name val="Arial"/>
      <family val="2"/>
    </font>
    <font>
      <sz val="10"/>
      <color theme="0"/>
      <name val="Arial"/>
      <family val="2"/>
    </font>
    <font>
      <sz val="9"/>
      <color theme="0"/>
      <name val="Arial"/>
      <family val="2"/>
    </font>
    <font>
      <sz val="8"/>
      <color theme="0"/>
      <name val="Arial"/>
      <family val="2"/>
    </font>
    <font>
      <i/>
      <vertAlign val="superscript"/>
      <sz val="9"/>
      <color theme="0"/>
      <name val="Arial"/>
      <family val="2"/>
    </font>
    <font>
      <b/>
      <sz val="9"/>
      <name val="Arial"/>
      <family val="2"/>
    </font>
    <font>
      <b/>
      <sz val="10"/>
      <color indexed="8"/>
      <name val="Arial"/>
      <family val="2"/>
    </font>
    <font>
      <b/>
      <sz val="7"/>
      <color indexed="8"/>
      <name val="Arial"/>
      <family val="2"/>
    </font>
    <font>
      <b/>
      <sz val="8"/>
      <name val="Arial"/>
      <family val="2"/>
    </font>
    <font>
      <b/>
      <i/>
      <vertAlign val="superscript"/>
      <sz val="8"/>
      <name val="Arial"/>
      <family val="2"/>
    </font>
    <font>
      <i/>
      <sz val="7"/>
      <name val="Arial"/>
      <family val="2"/>
    </font>
    <font>
      <i/>
      <vertAlign val="superscript"/>
      <sz val="7"/>
      <name val="Arial"/>
      <family val="2"/>
    </font>
    <font>
      <i/>
      <vertAlign val="superscript"/>
      <sz val="8"/>
      <color indexed="8"/>
      <name val="Arial"/>
      <family val="2"/>
    </font>
    <font>
      <b/>
      <i/>
      <u/>
      <sz val="9"/>
      <name val="Arial"/>
      <family val="2"/>
    </font>
    <font>
      <b/>
      <i/>
      <u/>
      <sz val="8"/>
      <name val="Arial"/>
      <family val="2"/>
    </font>
    <font>
      <b/>
      <i/>
      <u/>
      <vertAlign val="superscript"/>
      <sz val="8"/>
      <name val="Arial"/>
      <family val="2"/>
    </font>
    <font>
      <sz val="8"/>
      <color indexed="10"/>
      <name val="Arial"/>
      <family val="2"/>
    </font>
    <font>
      <b/>
      <i/>
      <u/>
      <vertAlign val="superscript"/>
      <sz val="9"/>
      <name val="Arial"/>
      <family val="2"/>
    </font>
    <font>
      <u/>
      <sz val="10"/>
      <color theme="10"/>
      <name val="Arial"/>
      <family val="2"/>
    </font>
    <font>
      <sz val="8"/>
      <color theme="10"/>
      <name val="Arial"/>
      <family val="2"/>
    </font>
    <font>
      <b/>
      <u/>
      <sz val="9"/>
      <name val="Arial"/>
      <family val="2"/>
    </font>
    <font>
      <b/>
      <u/>
      <sz val="8"/>
      <name val="Arial"/>
      <family val="2"/>
    </font>
    <font>
      <b/>
      <u/>
      <sz val="10"/>
      <name val="Arial"/>
      <family val="2"/>
    </font>
    <font>
      <b/>
      <i/>
      <u/>
      <sz val="10"/>
      <name val="Arial"/>
      <family val="2"/>
    </font>
    <font>
      <vertAlign val="superscript"/>
      <sz val="8"/>
      <name val="Arial"/>
      <family val="2"/>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rgb="FFFFFFCC"/>
        <bgColor indexed="8"/>
      </patternFill>
    </fill>
    <fill>
      <patternFill patternType="solid">
        <fgColor rgb="FFFFFFCC"/>
        <bgColor indexed="64"/>
      </patternFill>
    </fill>
    <fill>
      <patternFill patternType="solid">
        <fgColor indexed="22"/>
        <bgColor indexed="8"/>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12">
    <xf numFmtId="0" fontId="0" fillId="0" borderId="0"/>
    <xf numFmtId="0" fontId="13" fillId="0" borderId="0"/>
    <xf numFmtId="0" fontId="13" fillId="0" borderId="0"/>
    <xf numFmtId="0" fontId="13" fillId="0" borderId="0"/>
    <xf numFmtId="0" fontId="40" fillId="0" borderId="0" applyNumberFormat="0" applyFill="0" applyBorder="0" applyAlignment="0" applyProtection="0"/>
    <xf numFmtId="0" fontId="1" fillId="0" borderId="0"/>
    <xf numFmtId="0" fontId="1" fillId="0" borderId="0"/>
    <xf numFmtId="0" fontId="2" fillId="0" borderId="0"/>
    <xf numFmtId="0" fontId="2" fillId="0" borderId="0"/>
    <xf numFmtId="0" fontId="2" fillId="0" borderId="0"/>
    <xf numFmtId="0" fontId="1" fillId="0" borderId="0"/>
    <xf numFmtId="0" fontId="1" fillId="0" borderId="0"/>
  </cellStyleXfs>
  <cellXfs count="201">
    <xf numFmtId="0" fontId="0" fillId="0" borderId="0" xfId="0"/>
    <xf numFmtId="0" fontId="0" fillId="0" borderId="0" xfId="0" applyProtection="1">
      <protection locked="0"/>
    </xf>
    <xf numFmtId="0" fontId="3" fillId="0" borderId="0" xfId="0" applyFont="1" applyProtection="1">
      <protection locked="0"/>
    </xf>
    <xf numFmtId="0" fontId="4" fillId="0" borderId="0" xfId="0" applyFont="1" applyAlignment="1" applyProtection="1">
      <alignment horizontal="left"/>
      <protection locked="0"/>
    </xf>
    <xf numFmtId="0" fontId="2" fillId="2" borderId="0" xfId="0" applyFont="1" applyFill="1" applyProtection="1">
      <protection locked="0"/>
    </xf>
    <xf numFmtId="0" fontId="4" fillId="2" borderId="0" xfId="0" applyFont="1" applyFill="1" applyAlignment="1" applyProtection="1">
      <alignment horizontal="left"/>
      <protection locked="0"/>
    </xf>
    <xf numFmtId="0" fontId="3" fillId="2" borderId="0" xfId="0" applyFont="1" applyFill="1" applyAlignment="1" applyProtection="1">
      <alignment horizontal="left"/>
      <protection locked="0"/>
    </xf>
    <xf numFmtId="0" fontId="3" fillId="2" borderId="0" xfId="0" applyFont="1" applyFill="1" applyProtection="1">
      <protection locked="0"/>
    </xf>
    <xf numFmtId="0" fontId="4" fillId="0" borderId="0" xfId="0" applyFont="1" applyFill="1" applyAlignment="1" applyProtection="1">
      <alignment horizontal="left"/>
      <protection locked="0"/>
    </xf>
    <xf numFmtId="0" fontId="2" fillId="0" borderId="0" xfId="0" applyFont="1" applyProtection="1">
      <protection locked="0"/>
    </xf>
    <xf numFmtId="0" fontId="5" fillId="2" borderId="0" xfId="0" applyFont="1" applyFill="1" applyAlignment="1" applyProtection="1">
      <alignment horizontal="left"/>
      <protection hidden="1"/>
    </xf>
    <xf numFmtId="0" fontId="4" fillId="2" borderId="0" xfId="0" applyFont="1" applyFill="1" applyAlignment="1" applyProtection="1">
      <alignment horizontal="left"/>
      <protection hidden="1"/>
    </xf>
    <xf numFmtId="0" fontId="3" fillId="2" borderId="0" xfId="0" applyFont="1" applyFill="1" applyAlignment="1" applyProtection="1">
      <alignment horizontal="left"/>
      <protection hidden="1"/>
    </xf>
    <xf numFmtId="0" fontId="2" fillId="2" borderId="0" xfId="0" applyFont="1" applyFill="1" applyProtection="1">
      <protection hidden="1"/>
    </xf>
    <xf numFmtId="0" fontId="3" fillId="2" borderId="0" xfId="0" applyFont="1" applyFill="1" applyProtection="1">
      <protection hidden="1"/>
    </xf>
    <xf numFmtId="0" fontId="4" fillId="0" borderId="0" xfId="0" applyFont="1" applyFill="1" applyAlignment="1" applyProtection="1">
      <alignment horizontal="left"/>
      <protection hidden="1"/>
    </xf>
    <xf numFmtId="0" fontId="2" fillId="0" borderId="0" xfId="0" applyFont="1" applyProtection="1">
      <protection hidden="1"/>
    </xf>
    <xf numFmtId="0" fontId="6" fillId="2" borderId="0" xfId="0" applyFont="1" applyFill="1" applyProtection="1">
      <protection hidden="1"/>
    </xf>
    <xf numFmtId="0" fontId="7" fillId="2" borderId="0" xfId="0" applyFont="1" applyFill="1" applyProtection="1">
      <protection hidden="1"/>
    </xf>
    <xf numFmtId="164" fontId="3" fillId="2" borderId="0" xfId="0" applyNumberFormat="1" applyFont="1" applyFill="1" applyAlignment="1" applyProtection="1">
      <alignment horizontal="right"/>
      <protection hidden="1"/>
    </xf>
    <xf numFmtId="165" fontId="8" fillId="2" borderId="0" xfId="0" applyNumberFormat="1" applyFont="1" applyFill="1" applyAlignment="1" applyProtection="1">
      <alignment horizontal="right"/>
      <protection hidden="1"/>
    </xf>
    <xf numFmtId="0" fontId="8" fillId="2" borderId="0" xfId="0" applyFont="1" applyFill="1" applyAlignment="1" applyProtection="1">
      <alignment horizontal="right"/>
      <protection hidden="1"/>
    </xf>
    <xf numFmtId="0" fontId="9" fillId="2" borderId="0" xfId="0" applyFont="1" applyFill="1" applyProtection="1">
      <protection hidden="1"/>
    </xf>
    <xf numFmtId="49" fontId="10" fillId="2" borderId="0" xfId="0" applyNumberFormat="1" applyFont="1" applyFill="1" applyAlignment="1" applyProtection="1">
      <alignment horizontal="right"/>
      <protection hidden="1"/>
    </xf>
    <xf numFmtId="0" fontId="8" fillId="2" borderId="0" xfId="0" applyFont="1" applyFill="1" applyAlignment="1" applyProtection="1">
      <protection hidden="1"/>
    </xf>
    <xf numFmtId="49" fontId="3" fillId="2" borderId="0" xfId="0" applyNumberFormat="1" applyFont="1" applyFill="1" applyAlignment="1" applyProtection="1">
      <protection hidden="1"/>
    </xf>
    <xf numFmtId="49" fontId="3" fillId="0" borderId="0" xfId="0" applyNumberFormat="1" applyFont="1" applyFill="1" applyAlignment="1" applyProtection="1">
      <protection hidden="1"/>
    </xf>
    <xf numFmtId="0" fontId="7" fillId="2" borderId="0" xfId="0" applyFont="1" applyFill="1" applyProtection="1">
      <protection locked="0"/>
    </xf>
    <xf numFmtId="0" fontId="12" fillId="2" borderId="0" xfId="0" applyFont="1" applyFill="1" applyProtection="1">
      <protection locked="0"/>
    </xf>
    <xf numFmtId="165" fontId="8" fillId="2" borderId="0" xfId="0" applyNumberFormat="1" applyFont="1" applyFill="1" applyAlignment="1" applyProtection="1">
      <alignment horizontal="right"/>
      <protection locked="0"/>
    </xf>
    <xf numFmtId="0" fontId="8" fillId="2" borderId="0" xfId="0" applyFont="1" applyFill="1" applyAlignment="1" applyProtection="1">
      <alignment horizontal="right"/>
      <protection locked="0"/>
    </xf>
    <xf numFmtId="0" fontId="9" fillId="2" borderId="0" xfId="0" applyFont="1" applyFill="1" applyProtection="1">
      <protection locked="0"/>
    </xf>
    <xf numFmtId="164" fontId="3" fillId="2" borderId="0" xfId="0" applyNumberFormat="1" applyFont="1" applyFill="1" applyAlignment="1" applyProtection="1">
      <alignment horizontal="right"/>
      <protection locked="0"/>
    </xf>
    <xf numFmtId="49" fontId="3" fillId="2" borderId="0" xfId="0" applyNumberFormat="1" applyFont="1" applyFill="1" applyAlignment="1" applyProtection="1">
      <protection locked="0"/>
    </xf>
    <xf numFmtId="49" fontId="3" fillId="0" borderId="0" xfId="0" applyNumberFormat="1" applyFont="1" applyFill="1" applyAlignment="1" applyProtection="1">
      <protection locked="0"/>
    </xf>
    <xf numFmtId="166" fontId="14" fillId="4" borderId="4" xfId="1" applyNumberFormat="1" applyFont="1" applyFill="1" applyBorder="1" applyAlignment="1" applyProtection="1">
      <alignment horizontal="right" wrapText="1"/>
      <protection hidden="1"/>
    </xf>
    <xf numFmtId="166" fontId="14" fillId="4" borderId="5" xfId="1" applyNumberFormat="1" applyFont="1" applyFill="1" applyBorder="1" applyAlignment="1" applyProtection="1">
      <alignment horizontal="right" wrapText="1"/>
      <protection hidden="1"/>
    </xf>
    <xf numFmtId="0" fontId="0" fillId="4" borderId="5" xfId="0" applyFill="1" applyBorder="1" applyProtection="1">
      <protection hidden="1"/>
    </xf>
    <xf numFmtId="0" fontId="15" fillId="4" borderId="5" xfId="0" applyFont="1" applyFill="1" applyBorder="1" applyProtection="1">
      <protection hidden="1"/>
    </xf>
    <xf numFmtId="0" fontId="2" fillId="4" borderId="5" xfId="0" applyFont="1" applyFill="1" applyBorder="1" applyAlignment="1" applyProtection="1">
      <alignment horizontal="left" shrinkToFit="1"/>
      <protection hidden="1"/>
    </xf>
    <xf numFmtId="0" fontId="2" fillId="4" borderId="5" xfId="0" applyFont="1" applyFill="1" applyBorder="1" applyProtection="1">
      <protection hidden="1"/>
    </xf>
    <xf numFmtId="0" fontId="8" fillId="4" borderId="5" xfId="0" applyFont="1" applyFill="1" applyBorder="1" applyAlignment="1" applyProtection="1">
      <alignment horizontal="right"/>
      <protection hidden="1"/>
    </xf>
    <xf numFmtId="49" fontId="10" fillId="4" borderId="5" xfId="0" applyNumberFormat="1" applyFont="1" applyFill="1" applyBorder="1" applyAlignment="1" applyProtection="1">
      <alignment horizontal="right"/>
      <protection hidden="1"/>
    </xf>
    <xf numFmtId="0" fontId="9" fillId="4" borderId="5" xfId="0" applyFont="1" applyFill="1" applyBorder="1" applyProtection="1">
      <protection hidden="1"/>
    </xf>
    <xf numFmtId="0" fontId="8" fillId="4" borderId="5" xfId="0" applyFont="1" applyFill="1" applyBorder="1" applyAlignment="1" applyProtection="1">
      <protection hidden="1"/>
    </xf>
    <xf numFmtId="0" fontId="8" fillId="4" borderId="6" xfId="0" applyFont="1" applyFill="1" applyBorder="1" applyAlignment="1" applyProtection="1">
      <alignment horizontal="right"/>
      <protection hidden="1"/>
    </xf>
    <xf numFmtId="166" fontId="14" fillId="4" borderId="7" xfId="1" applyNumberFormat="1" applyFont="1" applyFill="1" applyBorder="1" applyAlignment="1" applyProtection="1">
      <alignment horizontal="right" wrapText="1"/>
      <protection hidden="1"/>
    </xf>
    <xf numFmtId="166" fontId="14" fillId="4" borderId="0" xfId="1" applyNumberFormat="1" applyFont="1" applyFill="1" applyBorder="1" applyAlignment="1" applyProtection="1">
      <alignment horizontal="right" wrapText="1"/>
      <protection hidden="1"/>
    </xf>
    <xf numFmtId="0" fontId="0" fillId="4" borderId="0" xfId="0" applyFill="1" applyBorder="1" applyProtection="1">
      <protection hidden="1"/>
    </xf>
    <xf numFmtId="0" fontId="15" fillId="4" borderId="0" xfId="0" applyFont="1" applyFill="1" applyBorder="1" applyProtection="1">
      <protection hidden="1"/>
    </xf>
    <xf numFmtId="167" fontId="3" fillId="4" borderId="0" xfId="0" applyNumberFormat="1" applyFont="1" applyFill="1" applyBorder="1" applyProtection="1">
      <protection hidden="1"/>
    </xf>
    <xf numFmtId="0" fontId="16" fillId="4" borderId="0" xfId="0" applyFont="1" applyFill="1" applyBorder="1" applyProtection="1">
      <protection hidden="1"/>
    </xf>
    <xf numFmtId="0" fontId="2" fillId="4" borderId="0" xfId="0" applyFont="1" applyFill="1" applyBorder="1" applyProtection="1">
      <protection hidden="1"/>
    </xf>
    <xf numFmtId="0" fontId="8" fillId="4" borderId="0" xfId="0" applyFont="1" applyFill="1" applyBorder="1" applyAlignment="1" applyProtection="1">
      <alignment horizontal="right"/>
      <protection hidden="1"/>
    </xf>
    <xf numFmtId="49" fontId="10" fillId="4" borderId="0" xfId="0" applyNumberFormat="1" applyFont="1" applyFill="1" applyBorder="1" applyAlignment="1" applyProtection="1">
      <alignment horizontal="right"/>
      <protection hidden="1"/>
    </xf>
    <xf numFmtId="0" fontId="9" fillId="4" borderId="0" xfId="0" applyFont="1" applyFill="1" applyBorder="1" applyProtection="1">
      <protection hidden="1"/>
    </xf>
    <xf numFmtId="0" fontId="8" fillId="4" borderId="0" xfId="0" applyFont="1" applyFill="1" applyBorder="1" applyAlignment="1" applyProtection="1">
      <protection hidden="1"/>
    </xf>
    <xf numFmtId="0" fontId="8" fillId="4" borderId="8" xfId="0" applyFont="1" applyFill="1" applyBorder="1" applyAlignment="1" applyProtection="1">
      <alignment horizontal="right"/>
      <protection hidden="1"/>
    </xf>
    <xf numFmtId="165" fontId="0" fillId="4" borderId="0" xfId="0" applyNumberFormat="1" applyFill="1" applyBorder="1" applyAlignment="1" applyProtection="1">
      <alignment horizontal="right"/>
      <protection hidden="1"/>
    </xf>
    <xf numFmtId="0" fontId="2" fillId="4" borderId="7" xfId="0" applyFont="1" applyFill="1" applyBorder="1" applyProtection="1">
      <protection hidden="1"/>
    </xf>
    <xf numFmtId="166" fontId="14" fillId="4" borderId="9" xfId="1" applyNumberFormat="1" applyFont="1" applyFill="1" applyBorder="1" applyAlignment="1" applyProtection="1">
      <alignment horizontal="right" wrapText="1"/>
      <protection hidden="1"/>
    </xf>
    <xf numFmtId="166" fontId="14" fillId="4" borderId="10" xfId="1" applyNumberFormat="1" applyFont="1" applyFill="1" applyBorder="1" applyAlignment="1" applyProtection="1">
      <alignment horizontal="right" wrapText="1"/>
      <protection hidden="1"/>
    </xf>
    <xf numFmtId="0" fontId="0" fillId="4" borderId="10" xfId="0" applyFill="1" applyBorder="1" applyProtection="1">
      <protection hidden="1"/>
    </xf>
    <xf numFmtId="0" fontId="15" fillId="4" borderId="10" xfId="0" applyFont="1" applyFill="1" applyBorder="1" applyProtection="1">
      <protection hidden="1"/>
    </xf>
    <xf numFmtId="0" fontId="16" fillId="4" borderId="10" xfId="0" applyFont="1" applyFill="1" applyBorder="1" applyProtection="1">
      <protection hidden="1"/>
    </xf>
    <xf numFmtId="0" fontId="2" fillId="4" borderId="10" xfId="0" applyFont="1" applyFill="1" applyBorder="1" applyProtection="1">
      <protection hidden="1"/>
    </xf>
    <xf numFmtId="0" fontId="8" fillId="4" borderId="10" xfId="0" applyFont="1" applyFill="1" applyBorder="1" applyAlignment="1" applyProtection="1">
      <alignment horizontal="right"/>
      <protection hidden="1"/>
    </xf>
    <xf numFmtId="49" fontId="10" fillId="4" borderId="10" xfId="0" applyNumberFormat="1" applyFont="1" applyFill="1" applyBorder="1" applyAlignment="1" applyProtection="1">
      <alignment horizontal="right"/>
      <protection hidden="1"/>
    </xf>
    <xf numFmtId="0" fontId="9" fillId="4" borderId="10" xfId="0" applyFont="1" applyFill="1" applyBorder="1" applyProtection="1">
      <protection hidden="1"/>
    </xf>
    <xf numFmtId="0" fontId="8" fillId="4" borderId="10" xfId="0" applyFont="1" applyFill="1" applyBorder="1" applyAlignment="1" applyProtection="1">
      <protection hidden="1"/>
    </xf>
    <xf numFmtId="0" fontId="8" fillId="4" borderId="11" xfId="0" applyFont="1" applyFill="1" applyBorder="1" applyAlignment="1" applyProtection="1">
      <alignment horizontal="right"/>
      <protection hidden="1"/>
    </xf>
    <xf numFmtId="166" fontId="17" fillId="2" borderId="5" xfId="1" applyNumberFormat="1" applyFont="1" applyFill="1" applyBorder="1" applyAlignment="1" applyProtection="1">
      <alignment horizontal="right" wrapText="1"/>
      <protection hidden="1"/>
    </xf>
    <xf numFmtId="0" fontId="18" fillId="2" borderId="5" xfId="0" applyFont="1" applyFill="1" applyBorder="1" applyProtection="1">
      <protection hidden="1"/>
    </xf>
    <xf numFmtId="167" fontId="17" fillId="2" borderId="5" xfId="0" applyNumberFormat="1" applyFont="1" applyFill="1" applyBorder="1" applyProtection="1">
      <protection hidden="1"/>
    </xf>
    <xf numFmtId="0" fontId="19" fillId="2" borderId="5" xfId="0" applyFont="1" applyFill="1" applyBorder="1" applyProtection="1">
      <protection hidden="1"/>
    </xf>
    <xf numFmtId="0" fontId="20" fillId="2" borderId="5" xfId="0" applyFont="1" applyFill="1" applyBorder="1" applyAlignment="1" applyProtection="1">
      <alignment horizontal="right"/>
      <protection hidden="1"/>
    </xf>
    <xf numFmtId="49" fontId="21" fillId="2" borderId="5" xfId="0" applyNumberFormat="1" applyFont="1" applyFill="1" applyBorder="1" applyAlignment="1" applyProtection="1">
      <alignment horizontal="right"/>
      <protection hidden="1"/>
    </xf>
    <xf numFmtId="0" fontId="22" fillId="2" borderId="5" xfId="0" applyFont="1" applyFill="1" applyBorder="1" applyProtection="1">
      <protection hidden="1"/>
    </xf>
    <xf numFmtId="0" fontId="20" fillId="2" borderId="5" xfId="0" applyFont="1" applyFill="1" applyBorder="1" applyAlignment="1" applyProtection="1">
      <protection hidden="1"/>
    </xf>
    <xf numFmtId="0" fontId="22" fillId="2" borderId="0" xfId="0" applyFont="1" applyFill="1" applyProtection="1">
      <protection hidden="1"/>
    </xf>
    <xf numFmtId="0" fontId="23" fillId="0" borderId="0" xfId="0" applyFont="1" applyProtection="1">
      <protection hidden="1"/>
    </xf>
    <xf numFmtId="0" fontId="24" fillId="0" borderId="0" xfId="0" applyFont="1" applyAlignment="1" applyProtection="1">
      <alignment horizontal="left"/>
      <protection hidden="1"/>
    </xf>
    <xf numFmtId="0" fontId="25" fillId="0" borderId="0" xfId="0" applyNumberFormat="1" applyFont="1" applyAlignment="1" applyProtection="1">
      <alignment horizontal="right" vertical="center" wrapText="1"/>
      <protection hidden="1"/>
    </xf>
    <xf numFmtId="0" fontId="24" fillId="0" borderId="0" xfId="0" applyFont="1" applyProtection="1">
      <protection hidden="1"/>
    </xf>
    <xf numFmtId="1" fontId="24" fillId="0" borderId="0" xfId="0" applyNumberFormat="1" applyFont="1" applyAlignment="1" applyProtection="1">
      <alignment horizontal="right"/>
      <protection hidden="1"/>
    </xf>
    <xf numFmtId="0" fontId="24" fillId="0" borderId="0" xfId="0" applyFont="1" applyAlignment="1" applyProtection="1">
      <alignment horizontal="right"/>
      <protection hidden="1"/>
    </xf>
    <xf numFmtId="49" fontId="24" fillId="0" borderId="0" xfId="0" applyNumberFormat="1" applyFont="1" applyFill="1" applyAlignment="1" applyProtection="1">
      <alignment horizontal="right"/>
      <protection hidden="1"/>
    </xf>
    <xf numFmtId="0" fontId="24" fillId="0" borderId="0" xfId="0" applyFont="1" applyAlignment="1" applyProtection="1">
      <protection hidden="1"/>
    </xf>
    <xf numFmtId="49" fontId="24" fillId="0" borderId="0" xfId="0" applyNumberFormat="1" applyFont="1" applyAlignment="1" applyProtection="1">
      <protection hidden="1"/>
    </xf>
    <xf numFmtId="49" fontId="24" fillId="0" borderId="0" xfId="0" applyNumberFormat="1" applyFont="1" applyFill="1" applyAlignment="1" applyProtection="1">
      <protection hidden="1"/>
    </xf>
    <xf numFmtId="0" fontId="23" fillId="0" borderId="0" xfId="0" applyFont="1" applyFill="1" applyAlignment="1" applyProtection="1">
      <alignment vertical="center"/>
      <protection hidden="1"/>
    </xf>
    <xf numFmtId="1" fontId="24" fillId="0" borderId="0" xfId="0" applyNumberFormat="1" applyFont="1" applyFill="1" applyAlignment="1" applyProtection="1">
      <alignment vertical="center" wrapText="1"/>
      <protection hidden="1"/>
    </xf>
    <xf numFmtId="1" fontId="24" fillId="0" borderId="0" xfId="0" applyNumberFormat="1" applyFont="1" applyFill="1" applyAlignment="1" applyProtection="1">
      <alignment horizontal="left" vertical="center" wrapText="1"/>
      <protection hidden="1"/>
    </xf>
    <xf numFmtId="0" fontId="24" fillId="0" borderId="0" xfId="0" applyFont="1" applyFill="1" applyProtection="1">
      <protection hidden="1"/>
    </xf>
    <xf numFmtId="0" fontId="26" fillId="0" borderId="0" xfId="0" applyFont="1" applyAlignment="1" applyProtection="1">
      <alignment horizontal="left"/>
      <protection hidden="1"/>
    </xf>
    <xf numFmtId="0" fontId="27" fillId="0" borderId="0" xfId="0" applyFont="1" applyFill="1" applyAlignment="1" applyProtection="1">
      <alignment horizontal="left" vertical="center"/>
      <protection locked="0"/>
    </xf>
    <xf numFmtId="2" fontId="28" fillId="5" borderId="0" xfId="2" applyNumberFormat="1" applyFont="1" applyFill="1" applyBorder="1" applyAlignment="1" applyProtection="1">
      <alignment horizontal="left" vertical="center"/>
      <protection locked="0"/>
    </xf>
    <xf numFmtId="2" fontId="29" fillId="5" borderId="0" xfId="2" applyNumberFormat="1" applyFont="1" applyFill="1" applyBorder="1" applyAlignment="1" applyProtection="1">
      <alignment horizontal="left" vertical="center"/>
      <protection locked="0"/>
    </xf>
    <xf numFmtId="0" fontId="30" fillId="5" borderId="0" xfId="0" applyNumberFormat="1" applyFont="1" applyFill="1" applyAlignment="1" applyProtection="1">
      <alignment horizontal="right" vertical="center" wrapText="1"/>
      <protection locked="0"/>
    </xf>
    <xf numFmtId="0" fontId="31" fillId="5" borderId="0" xfId="0" applyNumberFormat="1" applyFont="1" applyFill="1" applyAlignment="1" applyProtection="1">
      <alignment horizontal="left" vertical="center" wrapText="1"/>
      <protection locked="0"/>
    </xf>
    <xf numFmtId="0" fontId="4" fillId="5" borderId="0" xfId="0" applyNumberFormat="1" applyFont="1" applyFill="1" applyAlignment="1" applyProtection="1">
      <alignment horizontal="left"/>
      <protection locked="0"/>
    </xf>
    <xf numFmtId="0" fontId="4" fillId="5" borderId="0" xfId="0" applyFont="1" applyFill="1" applyAlignment="1" applyProtection="1">
      <alignment horizontal="left"/>
      <protection locked="0"/>
    </xf>
    <xf numFmtId="0" fontId="14" fillId="6" borderId="0" xfId="3" applyFont="1" applyFill="1" applyBorder="1" applyAlignment="1" applyProtection="1">
      <alignment horizontal="center"/>
      <protection locked="0"/>
    </xf>
    <xf numFmtId="0" fontId="0" fillId="0" borderId="0" xfId="0" applyAlignment="1"/>
    <xf numFmtId="0" fontId="14" fillId="7" borderId="0" xfId="3" applyFont="1" applyFill="1" applyBorder="1" applyAlignment="1" applyProtection="1">
      <alignment wrapText="1"/>
      <protection locked="0"/>
    </xf>
    <xf numFmtId="0" fontId="14" fillId="7" borderId="0" xfId="3" applyFont="1" applyFill="1" applyBorder="1" applyAlignment="1" applyProtection="1">
      <alignment horizontal="center" wrapText="1"/>
      <protection locked="0"/>
    </xf>
    <xf numFmtId="168" fontId="14" fillId="8" borderId="0" xfId="3" applyNumberFormat="1" applyFont="1" applyFill="1" applyBorder="1" applyAlignment="1" applyProtection="1">
      <alignment horizontal="right" wrapText="1"/>
      <protection locked="0"/>
    </xf>
    <xf numFmtId="168" fontId="34" fillId="8" borderId="0" xfId="3" applyNumberFormat="1" applyFont="1" applyFill="1" applyBorder="1" applyAlignment="1" applyProtection="1">
      <alignment horizontal="left" wrapText="1"/>
      <protection locked="0"/>
    </xf>
    <xf numFmtId="168" fontId="34" fillId="0" borderId="0" xfId="3" applyNumberFormat="1" applyFont="1" applyFill="1" applyBorder="1" applyAlignment="1" applyProtection="1">
      <alignment horizontal="left" wrapText="1"/>
      <protection locked="0"/>
    </xf>
    <xf numFmtId="0" fontId="2" fillId="0" borderId="0" xfId="0" applyFont="1" applyFill="1" applyProtection="1">
      <protection locked="0"/>
    </xf>
    <xf numFmtId="0" fontId="3" fillId="8" borderId="0" xfId="3" applyFont="1" applyFill="1" applyBorder="1" applyAlignment="1" applyProtection="1">
      <alignment wrapText="1"/>
      <protection locked="0"/>
    </xf>
    <xf numFmtId="0" fontId="3" fillId="8" borderId="0" xfId="3" applyFont="1" applyFill="1" applyBorder="1" applyAlignment="1" applyProtection="1">
      <alignment horizontal="center" wrapText="1"/>
      <protection locked="0"/>
    </xf>
    <xf numFmtId="168" fontId="3" fillId="8" borderId="0" xfId="3" applyNumberFormat="1" applyFont="1" applyFill="1" applyBorder="1" applyAlignment="1" applyProtection="1">
      <alignment horizontal="right" wrapText="1"/>
      <protection locked="0"/>
    </xf>
    <xf numFmtId="168" fontId="4" fillId="8" borderId="0" xfId="3" applyNumberFormat="1" applyFont="1" applyFill="1" applyBorder="1" applyAlignment="1" applyProtection="1">
      <alignment horizontal="left" wrapText="1"/>
      <protection locked="0"/>
    </xf>
    <xf numFmtId="168" fontId="4" fillId="0" borderId="0" xfId="3" applyNumberFormat="1" applyFont="1" applyFill="1" applyBorder="1" applyAlignment="1" applyProtection="1">
      <alignment horizontal="left" wrapText="1"/>
      <protection locked="0"/>
    </xf>
    <xf numFmtId="0" fontId="14" fillId="0" borderId="0" xfId="3" applyFont="1" applyFill="1" applyBorder="1" applyAlignment="1" applyProtection="1">
      <alignment wrapText="1"/>
      <protection locked="0"/>
    </xf>
    <xf numFmtId="0" fontId="14" fillId="0" borderId="0" xfId="3" applyFont="1" applyFill="1" applyBorder="1" applyAlignment="1" applyProtection="1">
      <alignment horizontal="center" wrapText="1"/>
      <protection locked="0"/>
    </xf>
    <xf numFmtId="168" fontId="14" fillId="0" borderId="0" xfId="3" applyNumberFormat="1" applyFont="1" applyFill="1" applyBorder="1" applyAlignment="1" applyProtection="1">
      <alignment horizontal="right" wrapText="1"/>
      <protection locked="0"/>
    </xf>
    <xf numFmtId="0" fontId="3" fillId="0" borderId="0" xfId="3" applyFont="1" applyFill="1" applyBorder="1" applyAlignment="1" applyProtection="1">
      <alignment wrapText="1"/>
      <protection locked="0"/>
    </xf>
    <xf numFmtId="0" fontId="3" fillId="0" borderId="0" xfId="3" applyFont="1" applyFill="1" applyBorder="1" applyAlignment="1" applyProtection="1">
      <alignment horizontal="center" wrapText="1"/>
      <protection locked="0"/>
    </xf>
    <xf numFmtId="168" fontId="3" fillId="0" borderId="0" xfId="3" applyNumberFormat="1" applyFont="1" applyFill="1" applyBorder="1" applyAlignment="1" applyProtection="1">
      <alignment horizontal="right" wrapText="1"/>
      <protection locked="0"/>
    </xf>
    <xf numFmtId="0" fontId="14" fillId="8" borderId="0" xfId="3" applyFont="1" applyFill="1" applyBorder="1" applyAlignment="1" applyProtection="1">
      <alignment wrapText="1"/>
      <protection locked="0"/>
    </xf>
    <xf numFmtId="0" fontId="14" fillId="8" borderId="0" xfId="3" applyFont="1" applyFill="1" applyBorder="1" applyAlignment="1" applyProtection="1">
      <alignment horizontal="center" wrapText="1"/>
      <protection locked="0"/>
    </xf>
    <xf numFmtId="0" fontId="0" fillId="0" borderId="0" xfId="0" applyFill="1" applyProtection="1">
      <protection locked="0"/>
    </xf>
    <xf numFmtId="0" fontId="14" fillId="9" borderId="0" xfId="3" applyFont="1" applyFill="1" applyBorder="1" applyAlignment="1" applyProtection="1">
      <alignment wrapText="1"/>
      <protection locked="0"/>
    </xf>
    <xf numFmtId="168" fontId="14" fillId="9" borderId="0" xfId="3" applyNumberFormat="1" applyFont="1" applyFill="1" applyBorder="1" applyAlignment="1" applyProtection="1">
      <alignment horizontal="right" wrapText="1"/>
      <protection locked="0"/>
    </xf>
    <xf numFmtId="168" fontId="34" fillId="9" borderId="0" xfId="3" applyNumberFormat="1" applyFont="1" applyFill="1" applyBorder="1" applyAlignment="1" applyProtection="1">
      <alignment horizontal="left" wrapText="1"/>
      <protection locked="0"/>
    </xf>
    <xf numFmtId="0" fontId="4" fillId="6" borderId="0" xfId="0" applyFont="1" applyFill="1" applyAlignment="1" applyProtection="1">
      <alignment horizontal="left"/>
      <protection locked="0"/>
    </xf>
    <xf numFmtId="0" fontId="35" fillId="0" borderId="0" xfId="0" applyFont="1" applyAlignment="1" applyProtection="1">
      <alignment horizontal="left"/>
      <protection locked="0"/>
    </xf>
    <xf numFmtId="0" fontId="36" fillId="0" borderId="0" xfId="0" applyFont="1" applyAlignment="1" applyProtection="1">
      <alignment horizontal="left"/>
      <protection locked="0"/>
    </xf>
    <xf numFmtId="0" fontId="37" fillId="0" borderId="0" xfId="0" applyFont="1" applyAlignment="1" applyProtection="1">
      <alignment horizontal="left"/>
      <protection locked="0"/>
    </xf>
    <xf numFmtId="166" fontId="36" fillId="0" borderId="0" xfId="0" applyNumberFormat="1" applyFont="1" applyAlignment="1" applyProtection="1">
      <alignment horizontal="left"/>
      <protection locked="0"/>
    </xf>
    <xf numFmtId="166" fontId="37" fillId="0" borderId="0" xfId="0" applyNumberFormat="1" applyFont="1" applyAlignment="1" applyProtection="1">
      <alignment horizontal="left"/>
      <protection locked="0"/>
    </xf>
    <xf numFmtId="0" fontId="37" fillId="0" borderId="0" xfId="0" applyFont="1" applyFill="1" applyAlignment="1" applyProtection="1">
      <alignment horizontal="left"/>
      <protection locked="0"/>
    </xf>
    <xf numFmtId="0" fontId="38" fillId="0" borderId="0" xfId="0" applyFont="1" applyProtection="1">
      <protection locked="0"/>
    </xf>
    <xf numFmtId="0" fontId="35" fillId="0" borderId="0" xfId="0" applyFont="1" applyAlignment="1" applyProtection="1">
      <alignment horizontal="left" wrapText="1"/>
      <protection locked="0"/>
    </xf>
    <xf numFmtId="0" fontId="39" fillId="0" borderId="0" xfId="0" applyFont="1" applyAlignment="1" applyProtection="1">
      <alignment horizontal="left" wrapText="1"/>
      <protection locked="0"/>
    </xf>
    <xf numFmtId="49" fontId="3" fillId="0" borderId="0" xfId="0" applyNumberFormat="1" applyFont="1" applyBorder="1" applyAlignment="1" applyProtection="1">
      <protection locked="0"/>
    </xf>
    <xf numFmtId="166" fontId="3" fillId="0" borderId="0" xfId="0" applyNumberFormat="1" applyFont="1" applyBorder="1" applyAlignment="1" applyProtection="1">
      <protection locked="0"/>
    </xf>
    <xf numFmtId="49" fontId="8" fillId="0" borderId="0" xfId="0" applyNumberFormat="1" applyFont="1" applyBorder="1" applyAlignment="1" applyProtection="1">
      <protection locked="0"/>
    </xf>
    <xf numFmtId="49" fontId="8" fillId="0" borderId="0" xfId="0" applyNumberFormat="1" applyFont="1" applyAlignment="1" applyProtection="1">
      <protection locked="0"/>
    </xf>
    <xf numFmtId="49" fontId="3" fillId="0" borderId="0" xfId="0" applyNumberFormat="1" applyFont="1" applyAlignment="1" applyProtection="1">
      <protection locked="0"/>
    </xf>
    <xf numFmtId="0" fontId="9" fillId="0" borderId="0" xfId="0" applyFont="1" applyProtection="1">
      <protection locked="0"/>
    </xf>
    <xf numFmtId="49" fontId="4" fillId="0" borderId="0" xfId="0" applyNumberFormat="1" applyFont="1" applyBorder="1" applyAlignment="1" applyProtection="1">
      <alignment horizontal="left"/>
      <protection locked="0"/>
    </xf>
    <xf numFmtId="49" fontId="4" fillId="0" borderId="0" xfId="0" applyNumberFormat="1" applyFont="1" applyFill="1" applyBorder="1" applyAlignment="1" applyProtection="1">
      <alignment horizontal="left"/>
      <protection locked="0"/>
    </xf>
    <xf numFmtId="0" fontId="42" fillId="0" borderId="0" xfId="0" applyFont="1" applyAlignment="1" applyProtection="1">
      <alignment wrapText="1"/>
      <protection locked="0"/>
    </xf>
    <xf numFmtId="0" fontId="43" fillId="0" borderId="0" xfId="0" applyFont="1" applyAlignment="1" applyProtection="1">
      <alignment wrapText="1"/>
      <protection locked="0"/>
    </xf>
    <xf numFmtId="166" fontId="44" fillId="0" borderId="0" xfId="0" applyNumberFormat="1" applyFont="1" applyAlignment="1" applyProtection="1">
      <alignment wrapText="1"/>
      <protection locked="0"/>
    </xf>
    <xf numFmtId="0" fontId="44" fillId="0" borderId="0" xfId="0" applyFont="1" applyAlignment="1" applyProtection="1">
      <alignment wrapText="1"/>
      <protection locked="0"/>
    </xf>
    <xf numFmtId="0" fontId="44" fillId="0" borderId="0" xfId="0" applyFont="1" applyProtection="1">
      <protection locked="0"/>
    </xf>
    <xf numFmtId="0" fontId="45" fillId="0" borderId="0" xfId="0" applyFont="1" applyProtection="1">
      <protection locked="0"/>
    </xf>
    <xf numFmtId="168" fontId="34" fillId="0" borderId="0" xfId="2" applyNumberFormat="1" applyFont="1" applyFill="1" applyBorder="1" applyAlignment="1" applyProtection="1">
      <alignment horizontal="left" wrapText="1"/>
      <protection locked="0"/>
    </xf>
    <xf numFmtId="0" fontId="14" fillId="0" borderId="0" xfId="2" applyFont="1" applyFill="1" applyBorder="1" applyAlignment="1">
      <alignment horizontal="center" vertical="center" wrapText="1"/>
    </xf>
    <xf numFmtId="0" fontId="14" fillId="0" borderId="0" xfId="2" applyFont="1" applyFill="1" applyBorder="1" applyAlignment="1">
      <alignment wrapText="1"/>
    </xf>
    <xf numFmtId="0" fontId="3" fillId="0" borderId="0" xfId="2" applyFont="1" applyFill="1" applyBorder="1" applyAlignment="1">
      <alignment horizontal="center" vertical="center" wrapText="1"/>
    </xf>
    <xf numFmtId="0" fontId="3" fillId="0" borderId="0" xfId="0" applyFont="1" applyAlignment="1" applyProtection="1">
      <alignment horizontal="right"/>
      <protection locked="0"/>
    </xf>
    <xf numFmtId="0" fontId="9" fillId="0" borderId="0" xfId="0" applyFont="1" applyFill="1" applyProtection="1">
      <protection locked="0"/>
    </xf>
    <xf numFmtId="0" fontId="42" fillId="0" borderId="0" xfId="0" applyFont="1" applyAlignment="1" applyProtection="1">
      <alignment horizontal="left"/>
      <protection locked="0"/>
    </xf>
    <xf numFmtId="0" fontId="2" fillId="0" borderId="0" xfId="0" applyFont="1" applyAlignment="1" applyProtection="1">
      <alignment horizontal="left"/>
      <protection locked="0"/>
    </xf>
    <xf numFmtId="166" fontId="2" fillId="0" borderId="0" xfId="0" applyNumberFormat="1" applyFont="1" applyAlignment="1" applyProtection="1">
      <alignment horizontal="left"/>
      <protection locked="0"/>
    </xf>
    <xf numFmtId="0" fontId="32" fillId="0" borderId="0" xfId="0" applyFont="1" applyAlignment="1" applyProtection="1">
      <alignment horizontal="left"/>
      <protection locked="0"/>
    </xf>
    <xf numFmtId="166" fontId="9" fillId="0" borderId="0" xfId="0" applyNumberFormat="1" applyFont="1" applyAlignment="1" applyProtection="1">
      <alignment horizontal="left"/>
      <protection locked="0"/>
    </xf>
    <xf numFmtId="165" fontId="3" fillId="0" borderId="0" xfId="0" applyNumberFormat="1" applyFont="1" applyAlignment="1" applyProtection="1">
      <alignment horizontal="right"/>
      <protection locked="0"/>
    </xf>
    <xf numFmtId="0" fontId="9" fillId="0" borderId="0" xfId="0" applyFont="1" applyAlignment="1" applyProtection="1">
      <alignment horizontal="left"/>
      <protection locked="0"/>
    </xf>
    <xf numFmtId="166" fontId="32" fillId="0" borderId="0" xfId="0" applyNumberFormat="1" applyFont="1" applyProtection="1">
      <protection locked="0"/>
    </xf>
    <xf numFmtId="166" fontId="2" fillId="0" borderId="0" xfId="0" applyNumberFormat="1" applyFont="1" applyProtection="1">
      <protection locked="0"/>
    </xf>
    <xf numFmtId="0" fontId="30" fillId="0" borderId="0" xfId="0" applyFont="1" applyAlignment="1" applyProtection="1">
      <alignment horizontal="left" wrapText="1"/>
      <protection locked="0"/>
    </xf>
    <xf numFmtId="0" fontId="2" fillId="0" borderId="0" xfId="0" applyFont="1" applyAlignment="1" applyProtection="1">
      <alignment horizontal="left" wrapText="1"/>
      <protection locked="0"/>
    </xf>
    <xf numFmtId="166" fontId="2" fillId="0" borderId="0" xfId="0" applyNumberFormat="1" applyFont="1" applyAlignment="1" applyProtection="1">
      <alignment horizontal="left" wrapText="1"/>
      <protection locked="0"/>
    </xf>
    <xf numFmtId="0" fontId="32" fillId="0" borderId="0" xfId="0" applyFont="1" applyAlignment="1" applyProtection="1">
      <alignment horizontal="left" wrapText="1"/>
      <protection locked="0"/>
    </xf>
    <xf numFmtId="166" fontId="9" fillId="0" borderId="0" xfId="0" applyNumberFormat="1" applyFont="1" applyAlignment="1" applyProtection="1">
      <alignment horizontal="left" wrapText="1"/>
      <protection locked="0"/>
    </xf>
    <xf numFmtId="165" fontId="3" fillId="0" borderId="0" xfId="0" applyNumberFormat="1" applyFont="1" applyAlignment="1" applyProtection="1">
      <alignment horizontal="right" wrapText="1"/>
      <protection locked="0"/>
    </xf>
    <xf numFmtId="1" fontId="2" fillId="0" borderId="0" xfId="0" applyNumberFormat="1" applyFont="1" applyAlignment="1" applyProtection="1">
      <alignment horizontal="left" wrapText="1"/>
      <protection locked="0"/>
    </xf>
    <xf numFmtId="0" fontId="9" fillId="0" borderId="0" xfId="0" applyFont="1" applyAlignment="1" applyProtection="1">
      <alignment horizontal="left" wrapText="1"/>
      <protection locked="0"/>
    </xf>
    <xf numFmtId="0" fontId="42" fillId="0" borderId="0" xfId="0" applyFont="1" applyAlignment="1"/>
    <xf numFmtId="0" fontId="3" fillId="0" borderId="0" xfId="0" applyFont="1" applyAlignment="1"/>
    <xf numFmtId="166" fontId="0" fillId="0" borderId="0" xfId="0" applyNumberFormat="1" applyAlignment="1"/>
    <xf numFmtId="0" fontId="9" fillId="0" borderId="0" xfId="0" applyFont="1" applyAlignment="1"/>
    <xf numFmtId="166" fontId="3" fillId="0" borderId="0" xfId="0" applyNumberFormat="1" applyFont="1" applyAlignment="1">
      <alignment wrapText="1"/>
    </xf>
    <xf numFmtId="0" fontId="4" fillId="0" borderId="0" xfId="0" applyFont="1" applyAlignment="1">
      <alignment horizontal="left"/>
    </xf>
    <xf numFmtId="0" fontId="3" fillId="0" borderId="0" xfId="0" applyFont="1"/>
    <xf numFmtId="0" fontId="2" fillId="0" borderId="0" xfId="0" applyFont="1"/>
    <xf numFmtId="0" fontId="2" fillId="0" borderId="0" xfId="0" applyFont="1" applyFill="1"/>
    <xf numFmtId="168" fontId="34" fillId="0" borderId="0" xfId="3" applyNumberFormat="1" applyFont="1" applyFill="1" applyBorder="1" applyAlignment="1" applyProtection="1">
      <alignment horizontal="right" wrapText="1"/>
      <protection locked="0"/>
    </xf>
    <xf numFmtId="168" fontId="34" fillId="8" borderId="0" xfId="3" applyNumberFormat="1" applyFont="1" applyFill="1" applyBorder="1" applyAlignment="1" applyProtection="1">
      <alignment horizontal="right" wrapText="1"/>
      <protection locked="0"/>
    </xf>
    <xf numFmtId="0" fontId="14" fillId="0" borderId="0" xfId="2" applyFont="1" applyFill="1" applyBorder="1" applyAlignment="1">
      <alignment wrapText="1"/>
    </xf>
    <xf numFmtId="0" fontId="0" fillId="0" borderId="0" xfId="0" applyAlignment="1">
      <alignment wrapText="1"/>
    </xf>
    <xf numFmtId="0" fontId="0" fillId="3" borderId="1" xfId="0" applyFont="1" applyFill="1" applyBorder="1" applyAlignment="1" applyProtection="1">
      <alignment horizontal="left" shrinkToFit="1"/>
      <protection locked="0"/>
    </xf>
    <xf numFmtId="0" fontId="2" fillId="3" borderId="2" xfId="0" applyFont="1" applyFill="1" applyBorder="1" applyAlignment="1" applyProtection="1">
      <alignment horizontal="left" shrinkToFit="1"/>
      <protection locked="0"/>
    </xf>
    <xf numFmtId="0" fontId="2" fillId="3" borderId="3" xfId="0" applyFont="1" applyFill="1" applyBorder="1" applyAlignment="1" applyProtection="1">
      <alignment horizontal="left" shrinkToFit="1"/>
      <protection locked="0"/>
    </xf>
    <xf numFmtId="0" fontId="35" fillId="0" borderId="0" xfId="0" applyFont="1" applyFill="1" applyAlignment="1" applyProtection="1">
      <alignment horizontal="left" wrapText="1"/>
      <protection locked="0"/>
    </xf>
    <xf numFmtId="49" fontId="41" fillId="0" borderId="0" xfId="4" applyNumberFormat="1" applyFont="1" applyAlignment="1" applyProtection="1">
      <alignment horizontal="left"/>
      <protection locked="0"/>
    </xf>
    <xf numFmtId="49" fontId="40" fillId="0" borderId="0" xfId="4" applyNumberFormat="1" applyAlignment="1" applyProtection="1">
      <alignment horizontal="left"/>
      <protection locked="0"/>
    </xf>
    <xf numFmtId="0" fontId="40" fillId="0" borderId="0" xfId="4" applyAlignment="1"/>
    <xf numFmtId="49" fontId="41" fillId="0" borderId="0" xfId="4" applyNumberFormat="1" applyFont="1" applyAlignment="1" applyProtection="1">
      <alignment horizontal="left" wrapText="1"/>
      <protection locked="0"/>
    </xf>
    <xf numFmtId="49" fontId="40" fillId="0" borderId="0" xfId="4" applyNumberFormat="1" applyAlignment="1" applyProtection="1">
      <alignment horizontal="left" wrapText="1"/>
      <protection locked="0"/>
    </xf>
    <xf numFmtId="1" fontId="32" fillId="6" borderId="0" xfId="0" applyNumberFormat="1" applyFont="1" applyFill="1" applyAlignment="1" applyProtection="1">
      <alignment horizontal="center" vertical="center" wrapText="1"/>
      <protection locked="0"/>
    </xf>
    <xf numFmtId="0" fontId="0" fillId="0" borderId="0" xfId="0" applyAlignment="1"/>
    <xf numFmtId="0" fontId="3" fillId="0" borderId="0" xfId="0" applyFont="1" applyAlignment="1" applyProtection="1">
      <alignment horizontal="left" wrapText="1"/>
      <protection locked="0"/>
    </xf>
    <xf numFmtId="0" fontId="3" fillId="0" borderId="0" xfId="0" applyFont="1" applyAlignment="1" applyProtection="1">
      <alignment wrapText="1"/>
      <protection locked="0"/>
    </xf>
    <xf numFmtId="0" fontId="30" fillId="0" borderId="0" xfId="0" applyFont="1" applyAlignment="1" applyProtection="1">
      <alignment horizontal="left" wrapText="1"/>
      <protection locked="0"/>
    </xf>
  </cellXfs>
  <cellStyles count="12">
    <cellStyle name="Hyperlink" xfId="4" builtinId="8"/>
    <cellStyle name="Normal" xfId="0" builtinId="0"/>
    <cellStyle name="Normal 2" xfId="5"/>
    <cellStyle name="Normal 2 2" xfId="6"/>
    <cellStyle name="Normal 3" xfId="7"/>
    <cellStyle name="Normal 4" xfId="8"/>
    <cellStyle name="Normal 5" xfId="9"/>
    <cellStyle name="Normal 6" xfId="10"/>
    <cellStyle name="Normal 6 2" xfId="11"/>
    <cellStyle name="Normal_NOx" xfId="1"/>
    <cellStyle name="Normal_Sheet1" xfId="2"/>
    <cellStyle name="Normal_Sheet5"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fr-FR"/>
              <a:t>Actual evapotranspiration</a:t>
            </a:r>
          </a:p>
        </c:rich>
      </c:tx>
      <c:layout>
        <c:manualLayout>
          <c:xMode val="edge"/>
          <c:yMode val="edge"/>
          <c:x val="0.4457655537280264"/>
          <c:y val="3.2520454301854282E-2"/>
        </c:manualLayout>
      </c:layout>
      <c:overlay val="0"/>
      <c:spPr>
        <a:noFill/>
        <a:ln w="25400">
          <a:noFill/>
        </a:ln>
      </c:spPr>
    </c:title>
    <c:autoTitleDeleted val="0"/>
    <c:plotArea>
      <c:layout>
        <c:manualLayout>
          <c:layoutTarget val="inner"/>
          <c:xMode val="edge"/>
          <c:yMode val="edge"/>
          <c:x val="0.19316507328214477"/>
          <c:y val="0.15447215793380786"/>
          <c:w val="0.7845473745613265"/>
          <c:h val="0.60975851815976789"/>
        </c:manualLayout>
      </c:layout>
      <c:barChart>
        <c:barDir val="col"/>
        <c:grouping val="clustered"/>
        <c:varyColors val="0"/>
        <c:ser>
          <c:idx val="0"/>
          <c:order val="0"/>
          <c:tx>
            <c:strRef>
              <c:f>ActualEvapotranspiration!$D$30:$AP$30</c:f>
              <c:strCache>
                <c:ptCount val="1"/>
                <c:pt idx="0">
                  <c:v>1990 1995 1996 1997 1998 1999 2000 2001 2002 2003 2004 2005 2006 2007 2008 2009 2010 2011 2012 2013</c:v>
                </c:pt>
              </c:strCache>
            </c:strRef>
          </c:tx>
          <c:invertIfNegative val="0"/>
          <c:cat>
            <c:numRef>
              <c:f>(ActualEvapotranspiration!$D$30,ActualEvapotranspiration!$F$30,ActualEvapotranspiration!$H$30,ActualEvapotranspiration!$J$30,ActualEvapotranspiration!$L$30,ActualEvapotranspiration!$N$30,ActualEvapotranspiration!$P$30,ActualEvapotranspiration!$R$30,ActualEvapotranspiration!$T$30,ActualEvapotranspiration!$V$30,ActualEvapotranspiration!$X$30,ActualEvapotranspiration!$Z$30,ActualEvapotranspiration!$AB$30,ActualEvapotranspiration!$AD$30,ActualEvapotranspiration!$AF$30,ActualEvapotranspiration!$AH$30,ActualEvapotranspiration!$AJ$30,ActualEvapotranspiration!$AL$30,ActualEvapotranspiration!$AN$30,ActualEvapotranspiration!$AP$30)</c:f>
              <c:numCache>
                <c:formatCode>General</c:formatCode>
                <c:ptCount val="20"/>
                <c:pt idx="0">
                  <c:v>1990</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ActualEvapotranspiration!$D$29,ActualEvapotranspiration!$F$29,ActualEvapotranspiration!$H$29,ActualEvapotranspiration!$J$29,ActualEvapotranspiration!$L$29,ActualEvapotranspiration!$N$29,ActualEvapotranspiration!$P$29,ActualEvapotranspiration!$R$29,ActualEvapotranspiration!$T$29,ActualEvapotranspiration!$V$29,ActualEvapotranspiration!$X$29,ActualEvapotranspiration!$Z$29,ActualEvapotranspiration!$AB$29,ActualEvapotranspiration!$AD$29,ActualEvapotranspiration!$AF$29,ActualEvapotranspiration!$AH$29,ActualEvapotranspiration!$AJ$29,ActualEvapotranspiration!$AL$29,ActualEvapotranspiration!$AN$29,ActualEvapotranspiration!$AP$29)</c:f>
              <c:numCache>
                <c:formatCode>0</c:formatCode>
                <c:ptCount val="20"/>
                <c:pt idx="0">
                  <c:v>0</c:v>
                </c:pt>
                <c:pt idx="1">
                  <c:v>0</c:v>
                </c:pt>
                <c:pt idx="2" formatCode="General">
                  <c:v>0</c:v>
                </c:pt>
                <c:pt idx="3" formatCode="General">
                  <c:v>0</c:v>
                </c:pt>
                <c:pt idx="4" formatCode="General">
                  <c:v>0</c:v>
                </c:pt>
                <c:pt idx="5" formatCode="General">
                  <c:v>0</c:v>
                </c:pt>
                <c:pt idx="6" formatCode="General">
                  <c:v>0</c:v>
                </c:pt>
                <c:pt idx="7" formatCode="General">
                  <c:v>70000</c:v>
                </c:pt>
                <c:pt idx="8" formatCode="General">
                  <c:v>70000</c:v>
                </c:pt>
                <c:pt idx="9" formatCode="General">
                  <c:v>79000</c:v>
                </c:pt>
                <c:pt idx="10" formatCode="General">
                  <c:v>79000</c:v>
                </c:pt>
                <c:pt idx="11" formatCode="General">
                  <c:v>79000</c:v>
                </c:pt>
                <c:pt idx="12" formatCode="General">
                  <c:v>87600</c:v>
                </c:pt>
                <c:pt idx="13" formatCode="General">
                  <c:v>87600</c:v>
                </c:pt>
                <c:pt idx="14" formatCode="General">
                  <c:v>87600</c:v>
                </c:pt>
                <c:pt idx="15" formatCode="General">
                  <c:v>87600</c:v>
                </c:pt>
                <c:pt idx="16" formatCode="General">
                  <c:v>87600</c:v>
                </c:pt>
                <c:pt idx="17" formatCode="General">
                  <c:v>87600</c:v>
                </c:pt>
                <c:pt idx="18" formatCode="General">
                  <c:v>67500</c:v>
                </c:pt>
                <c:pt idx="19" formatCode="General">
                  <c:v>0</c:v>
                </c:pt>
              </c:numCache>
            </c:numRef>
          </c:val>
        </c:ser>
        <c:dLbls>
          <c:showLegendKey val="0"/>
          <c:showVal val="0"/>
          <c:showCatName val="0"/>
          <c:showSerName val="0"/>
          <c:showPercent val="0"/>
          <c:showBubbleSize val="0"/>
        </c:dLbls>
        <c:gapWidth val="30"/>
        <c:axId val="133943680"/>
        <c:axId val="195134208"/>
      </c:barChart>
      <c:catAx>
        <c:axId val="133943680"/>
        <c:scaling>
          <c:orientation val="minMax"/>
        </c:scaling>
        <c:delete val="0"/>
        <c:axPos val="b"/>
        <c:title>
          <c:tx>
            <c:rich>
              <a:bodyPr/>
              <a:lstStyle/>
              <a:p>
                <a:pPr algn="r">
                  <a:defRPr sz="875" b="1" i="0" u="none" strike="noStrike" baseline="0">
                    <a:solidFill>
                      <a:srgbClr val="000000"/>
                    </a:solidFill>
                    <a:latin typeface="Arial"/>
                    <a:ea typeface="Arial"/>
                    <a:cs typeface="Arial"/>
                  </a:defRPr>
                </a:pPr>
                <a:r>
                  <a:rPr lang="fr-FR"/>
                  <a:t>Time (year)</a:t>
                </a:r>
              </a:p>
            </c:rich>
          </c:tx>
          <c:layout>
            <c:manualLayout>
              <c:xMode val="edge"/>
              <c:yMode val="edge"/>
              <c:x val="0.85289809279962392"/>
              <c:y val="0.8943124933009928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95134208"/>
        <c:crosses val="autoZero"/>
        <c:auto val="1"/>
        <c:lblAlgn val="ctr"/>
        <c:lblOffset val="100"/>
        <c:tickLblSkip val="1"/>
        <c:tickMarkSkip val="1"/>
        <c:noMultiLvlLbl val="0"/>
      </c:catAx>
      <c:valAx>
        <c:axId val="195134208"/>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fr-FR" sz="1000" b="1" i="0" u="none" strike="noStrike" baseline="0">
                    <a:solidFill>
                      <a:srgbClr val="000000"/>
                    </a:solidFill>
                    <a:latin typeface="Arial"/>
                    <a:cs typeface="Arial"/>
                  </a:rPr>
                  <a:t>Quantity (mio m</a:t>
                </a:r>
                <a:r>
                  <a:rPr lang="fr-FR" sz="1000" b="1" i="0" u="none" strike="noStrike" baseline="30000">
                    <a:solidFill>
                      <a:srgbClr val="000000"/>
                    </a:solidFill>
                    <a:latin typeface="Arial"/>
                    <a:cs typeface="Arial"/>
                  </a:rPr>
                  <a:t>3</a:t>
                </a:r>
                <a:r>
                  <a:rPr lang="fr-FR" sz="1000" b="1" i="0" u="none" strike="noStrike" baseline="0">
                    <a:solidFill>
                      <a:srgbClr val="000000"/>
                    </a:solidFill>
                    <a:latin typeface="Arial"/>
                    <a:cs typeface="Arial"/>
                  </a:rPr>
                  <a:t>)</a:t>
                </a:r>
              </a:p>
            </c:rich>
          </c:tx>
          <c:layout>
            <c:manualLayout>
              <c:xMode val="edge"/>
              <c:yMode val="edge"/>
              <c:x val="5.3491866447363173E-2"/>
              <c:y val="0.2479684640516389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39436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134470</xdr:colOff>
      <xdr:row>9</xdr:row>
      <xdr:rowOff>0</xdr:rowOff>
    </xdr:from>
    <xdr:to>
      <xdr:col>31</xdr:col>
      <xdr:colOff>313765</xdr:colOff>
      <xdr:row>23</xdr:row>
      <xdr:rowOff>76200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89647</xdr:colOff>
      <xdr:row>23</xdr:row>
      <xdr:rowOff>116681</xdr:rowOff>
    </xdr:from>
    <xdr:to>
      <xdr:col>31</xdr:col>
      <xdr:colOff>111919</xdr:colOff>
      <xdr:row>24</xdr:row>
      <xdr:rowOff>134470</xdr:rowOff>
    </xdr:to>
    <xdr:sp macro="" textlink="">
      <xdr:nvSpPr>
        <xdr:cNvPr id="3" name="Text Box 3"/>
        <xdr:cNvSpPr txBox="1">
          <a:spLocks noChangeArrowheads="1"/>
        </xdr:cNvSpPr>
      </xdr:nvSpPr>
      <xdr:spPr bwMode="auto">
        <a:xfrm>
          <a:off x="8006827" y="3355181"/>
          <a:ext cx="3298872" cy="177809"/>
        </a:xfrm>
        <a:prstGeom prst="rect">
          <a:avLst/>
        </a:prstGeom>
        <a:solidFill>
          <a:srgbClr xmlns:mc="http://schemas.openxmlformats.org/markup-compatibility/2006" xmlns:a14="http://schemas.microsoft.com/office/drawing/2010/main" val="808080" mc:Ignorable="a14" a14:legacySpreadsheetColorIndex="23"/>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fr-FR" sz="800" b="0" i="1" u="none" strike="noStrike" baseline="0">
              <a:solidFill>
                <a:srgbClr val="FFFFFF"/>
              </a:solidFill>
              <a:latin typeface="Arial"/>
              <a:cs typeface="Arial"/>
            </a:rPr>
            <a:t>website: http://unstats.un.org/unsd/ENVIRONMENT/qindicators.htm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User.Stat8/Desktop/DESALuciaRecs,%202009-07-20/July,06/website%20tables_Selected_finalL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User.Stat8/Desktop/DESALuciaRecs,%202009-07-06/TESTINGS/PRUEBA%20Data%20Graph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0" refreshError="1"/>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0"/>
      <sheetData sheetId="1"/>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unstats.un.org/unsd/environment/questionnaire2013.html" TargetMode="External"/><Relationship Id="rId7" Type="http://schemas.openxmlformats.org/officeDocument/2006/relationships/hyperlink" Target="http://ec.europa.eu/eurostat/data/database" TargetMode="External"/><Relationship Id="rId2" Type="http://schemas.openxmlformats.org/officeDocument/2006/relationships/hyperlink" Target="http://ec.europa.eu/eurostat/web/waste/data/database" TargetMode="External"/><Relationship Id="rId1" Type="http://schemas.openxmlformats.org/officeDocument/2006/relationships/hyperlink" Target="http://unstats.un.org/unsd/environment/questionnaire2013.html" TargetMode="External"/><Relationship Id="rId6" Type="http://schemas.openxmlformats.org/officeDocument/2006/relationships/hyperlink" Target="http://unstats.un.org/unsd/environment/questionnaire2013.html" TargetMode="External"/><Relationship Id="rId5" Type="http://schemas.openxmlformats.org/officeDocument/2006/relationships/hyperlink" Target="http://ec.europa.eu/eurostat/web/waste/data/database" TargetMode="External"/><Relationship Id="rId4" Type="http://schemas.openxmlformats.org/officeDocument/2006/relationships/hyperlink" Target="http://ec.europa.eu/eurostat/web/waste/data/database"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WWR133"/>
  <sheetViews>
    <sheetView tabSelected="1" view="pageBreakPreview" topLeftCell="A2" zoomScale="85" zoomScaleNormal="85" zoomScaleSheetLayoutView="85" workbookViewId="0">
      <pane ySplit="29" topLeftCell="A31" activePane="bottomLeft" state="frozen"/>
      <selection activeCell="B2" sqref="B2"/>
      <selection pane="bottomLeft" activeCell="B32" sqref="B32"/>
    </sheetView>
  </sheetViews>
  <sheetFormatPr defaultRowHeight="13.2" x14ac:dyDescent="0.25"/>
  <cols>
    <col min="1" max="1" width="2.44140625" style="1" customWidth="1"/>
    <col min="2" max="2" width="20.77734375" style="1" customWidth="1"/>
    <col min="3" max="3" width="6.21875" style="1" customWidth="1"/>
    <col min="4" max="4" width="7.109375" style="2" customWidth="1"/>
    <col min="5" max="5" width="2.44140625" style="3" customWidth="1"/>
    <col min="6" max="6" width="7.109375" style="2" customWidth="1"/>
    <col min="7" max="7" width="2.44140625" style="3" customWidth="1"/>
    <col min="8" max="8" width="7.109375" style="2" customWidth="1"/>
    <col min="9" max="9" width="2.44140625" style="3" customWidth="1"/>
    <col min="10" max="10" width="7.109375" style="2" customWidth="1"/>
    <col min="11" max="11" width="2.44140625" style="3" customWidth="1"/>
    <col min="12" max="12" width="7.109375" style="2" customWidth="1"/>
    <col min="13" max="13" width="2.44140625" style="3" customWidth="1"/>
    <col min="14" max="14" width="7.109375" style="2" customWidth="1"/>
    <col min="15" max="15" width="2.44140625" style="3" customWidth="1"/>
    <col min="16" max="16" width="7.109375" style="2" customWidth="1"/>
    <col min="17" max="17" width="2.44140625" style="3" customWidth="1"/>
    <col min="18" max="18" width="7.109375" style="2" customWidth="1"/>
    <col min="19" max="19" width="2.44140625" style="3" customWidth="1"/>
    <col min="20" max="20" width="7.109375" style="2" customWidth="1"/>
    <col min="21" max="21" width="2.44140625" style="3" customWidth="1"/>
    <col min="22" max="22" width="7.109375" style="2" customWidth="1"/>
    <col min="23" max="23" width="2.44140625" style="3" customWidth="1"/>
    <col min="24" max="24" width="7.109375" style="2" customWidth="1"/>
    <col min="25" max="25" width="2.44140625" style="3" customWidth="1"/>
    <col min="26" max="26" width="7.109375" style="2" customWidth="1"/>
    <col min="27" max="27" width="2.44140625" style="3" customWidth="1"/>
    <col min="28" max="28" width="7.109375" style="3" customWidth="1"/>
    <col min="29" max="29" width="2.44140625" style="3" customWidth="1"/>
    <col min="30" max="30" width="7.109375" style="3" customWidth="1"/>
    <col min="31" max="31" width="2.44140625" style="3" customWidth="1"/>
    <col min="32" max="32" width="7.109375" style="2" customWidth="1"/>
    <col min="33" max="33" width="2.44140625" style="3" customWidth="1"/>
    <col min="34" max="34" width="7.109375" style="2" customWidth="1"/>
    <col min="35" max="35" width="2.44140625" style="3" customWidth="1"/>
    <col min="36" max="36" width="7.109375" style="2" customWidth="1"/>
    <col min="37" max="37" width="2.44140625" style="3" customWidth="1"/>
    <col min="38" max="38" width="7.109375" style="2" customWidth="1"/>
    <col min="39" max="39" width="2.44140625" style="3" customWidth="1"/>
    <col min="40" max="40" width="7.109375" style="2" customWidth="1"/>
    <col min="41" max="41" width="2.44140625" style="3" customWidth="1"/>
    <col min="42" max="42" width="7.109375" style="2" customWidth="1"/>
    <col min="43" max="43" width="2.5546875" style="2" customWidth="1"/>
    <col min="44" max="44" width="7.109375" style="2" hidden="1" customWidth="1"/>
    <col min="45" max="45" width="2.44140625" style="3" hidden="1" customWidth="1"/>
    <col min="46" max="46" width="2.33203125" style="8" customWidth="1"/>
    <col min="47" max="258" width="8.88671875" style="1"/>
    <col min="259" max="259" width="2.5546875" style="1" customWidth="1"/>
    <col min="260" max="260" width="18" style="1" customWidth="1"/>
    <col min="261" max="261" width="6.5546875" style="1" customWidth="1"/>
    <col min="262" max="262" width="4.109375" style="1" customWidth="1"/>
    <col min="263" max="263" width="6.44140625" style="1" customWidth="1"/>
    <col min="264" max="264" width="3.33203125" style="1" customWidth="1"/>
    <col min="265" max="265" width="6.109375" style="1" customWidth="1"/>
    <col min="266" max="266" width="3.33203125" style="1" customWidth="1"/>
    <col min="267" max="267" width="6.6640625" style="1" customWidth="1"/>
    <col min="268" max="268" width="3.44140625" style="1" customWidth="1"/>
    <col min="269" max="269" width="6.33203125" style="1" customWidth="1"/>
    <col min="270" max="270" width="3.44140625" style="1" customWidth="1"/>
    <col min="271" max="271" width="6.44140625" style="1" customWidth="1"/>
    <col min="272" max="272" width="3.33203125" style="1" customWidth="1"/>
    <col min="273" max="273" width="7" style="1" customWidth="1"/>
    <col min="274" max="274" width="3.5546875" style="1" customWidth="1"/>
    <col min="275" max="275" width="7" style="1" customWidth="1"/>
    <col min="276" max="276" width="3.44140625" style="1" customWidth="1"/>
    <col min="277" max="277" width="7" style="1" customWidth="1"/>
    <col min="278" max="278" width="3.5546875" style="1" customWidth="1"/>
    <col min="279" max="279" width="7" style="1" customWidth="1"/>
    <col min="280" max="280" width="3.44140625" style="1" customWidth="1"/>
    <col min="281" max="281" width="6.6640625" style="1" customWidth="1"/>
    <col min="282" max="282" width="3.44140625" style="1" customWidth="1"/>
    <col min="283" max="283" width="7.5546875" style="1" customWidth="1"/>
    <col min="284" max="284" width="3.44140625" style="1" customWidth="1"/>
    <col min="285" max="285" width="6.5546875" style="1" customWidth="1"/>
    <col min="286" max="286" width="3.44140625" style="1" customWidth="1"/>
    <col min="287" max="287" width="6" style="1" customWidth="1"/>
    <col min="288" max="288" width="3.5546875" style="1" customWidth="1"/>
    <col min="289" max="289" width="6.44140625" style="1" customWidth="1"/>
    <col min="290" max="290" width="3.44140625" style="1" customWidth="1"/>
    <col min="291" max="291" width="6.88671875" style="1" customWidth="1"/>
    <col min="292" max="292" width="3.88671875" style="1" customWidth="1"/>
    <col min="293" max="514" width="8.88671875" style="1"/>
    <col min="515" max="515" width="2.5546875" style="1" customWidth="1"/>
    <col min="516" max="516" width="18" style="1" customWidth="1"/>
    <col min="517" max="517" width="6.5546875" style="1" customWidth="1"/>
    <col min="518" max="518" width="4.109375" style="1" customWidth="1"/>
    <col min="519" max="519" width="6.44140625" style="1" customWidth="1"/>
    <col min="520" max="520" width="3.33203125" style="1" customWidth="1"/>
    <col min="521" max="521" width="6.109375" style="1" customWidth="1"/>
    <col min="522" max="522" width="3.33203125" style="1" customWidth="1"/>
    <col min="523" max="523" width="6.6640625" style="1" customWidth="1"/>
    <col min="524" max="524" width="3.44140625" style="1" customWidth="1"/>
    <col min="525" max="525" width="6.33203125" style="1" customWidth="1"/>
    <col min="526" max="526" width="3.44140625" style="1" customWidth="1"/>
    <col min="527" max="527" width="6.44140625" style="1" customWidth="1"/>
    <col min="528" max="528" width="3.33203125" style="1" customWidth="1"/>
    <col min="529" max="529" width="7" style="1" customWidth="1"/>
    <col min="530" max="530" width="3.5546875" style="1" customWidth="1"/>
    <col min="531" max="531" width="7" style="1" customWidth="1"/>
    <col min="532" max="532" width="3.44140625" style="1" customWidth="1"/>
    <col min="533" max="533" width="7" style="1" customWidth="1"/>
    <col min="534" max="534" width="3.5546875" style="1" customWidth="1"/>
    <col min="535" max="535" width="7" style="1" customWidth="1"/>
    <col min="536" max="536" width="3.44140625" style="1" customWidth="1"/>
    <col min="537" max="537" width="6.6640625" style="1" customWidth="1"/>
    <col min="538" max="538" width="3.44140625" style="1" customWidth="1"/>
    <col min="539" max="539" width="7.5546875" style="1" customWidth="1"/>
    <col min="540" max="540" width="3.44140625" style="1" customWidth="1"/>
    <col min="541" max="541" width="6.5546875" style="1" customWidth="1"/>
    <col min="542" max="542" width="3.44140625" style="1" customWidth="1"/>
    <col min="543" max="543" width="6" style="1" customWidth="1"/>
    <col min="544" max="544" width="3.5546875" style="1" customWidth="1"/>
    <col min="545" max="545" width="6.44140625" style="1" customWidth="1"/>
    <col min="546" max="546" width="3.44140625" style="1" customWidth="1"/>
    <col min="547" max="547" width="6.88671875" style="1" customWidth="1"/>
    <col min="548" max="548" width="3.88671875" style="1" customWidth="1"/>
    <col min="549" max="770" width="8.88671875" style="1"/>
    <col min="771" max="771" width="2.5546875" style="1" customWidth="1"/>
    <col min="772" max="772" width="18" style="1" customWidth="1"/>
    <col min="773" max="773" width="6.5546875" style="1" customWidth="1"/>
    <col min="774" max="774" width="4.109375" style="1" customWidth="1"/>
    <col min="775" max="775" width="6.44140625" style="1" customWidth="1"/>
    <col min="776" max="776" width="3.33203125" style="1" customWidth="1"/>
    <col min="777" max="777" width="6.109375" style="1" customWidth="1"/>
    <col min="778" max="778" width="3.33203125" style="1" customWidth="1"/>
    <col min="779" max="779" width="6.6640625" style="1" customWidth="1"/>
    <col min="780" max="780" width="3.44140625" style="1" customWidth="1"/>
    <col min="781" max="781" width="6.33203125" style="1" customWidth="1"/>
    <col min="782" max="782" width="3.44140625" style="1" customWidth="1"/>
    <col min="783" max="783" width="6.44140625" style="1" customWidth="1"/>
    <col min="784" max="784" width="3.33203125" style="1" customWidth="1"/>
    <col min="785" max="785" width="7" style="1" customWidth="1"/>
    <col min="786" max="786" width="3.5546875" style="1" customWidth="1"/>
    <col min="787" max="787" width="7" style="1" customWidth="1"/>
    <col min="788" max="788" width="3.44140625" style="1" customWidth="1"/>
    <col min="789" max="789" width="7" style="1" customWidth="1"/>
    <col min="790" max="790" width="3.5546875" style="1" customWidth="1"/>
    <col min="791" max="791" width="7" style="1" customWidth="1"/>
    <col min="792" max="792" width="3.44140625" style="1" customWidth="1"/>
    <col min="793" max="793" width="6.6640625" style="1" customWidth="1"/>
    <col min="794" max="794" width="3.44140625" style="1" customWidth="1"/>
    <col min="795" max="795" width="7.5546875" style="1" customWidth="1"/>
    <col min="796" max="796" width="3.44140625" style="1" customWidth="1"/>
    <col min="797" max="797" width="6.5546875" style="1" customWidth="1"/>
    <col min="798" max="798" width="3.44140625" style="1" customWidth="1"/>
    <col min="799" max="799" width="6" style="1" customWidth="1"/>
    <col min="800" max="800" width="3.5546875" style="1" customWidth="1"/>
    <col min="801" max="801" width="6.44140625" style="1" customWidth="1"/>
    <col min="802" max="802" width="3.44140625" style="1" customWidth="1"/>
    <col min="803" max="803" width="6.88671875" style="1" customWidth="1"/>
    <col min="804" max="804" width="3.88671875" style="1" customWidth="1"/>
    <col min="805" max="1026" width="8.88671875" style="1"/>
    <col min="1027" max="1027" width="2.5546875" style="1" customWidth="1"/>
    <col min="1028" max="1028" width="18" style="1" customWidth="1"/>
    <col min="1029" max="1029" width="6.5546875" style="1" customWidth="1"/>
    <col min="1030" max="1030" width="4.109375" style="1" customWidth="1"/>
    <col min="1031" max="1031" width="6.44140625" style="1" customWidth="1"/>
    <col min="1032" max="1032" width="3.33203125" style="1" customWidth="1"/>
    <col min="1033" max="1033" width="6.109375" style="1" customWidth="1"/>
    <col min="1034" max="1034" width="3.33203125" style="1" customWidth="1"/>
    <col min="1035" max="1035" width="6.6640625" style="1" customWidth="1"/>
    <col min="1036" max="1036" width="3.44140625" style="1" customWidth="1"/>
    <col min="1037" max="1037" width="6.33203125" style="1" customWidth="1"/>
    <col min="1038" max="1038" width="3.44140625" style="1" customWidth="1"/>
    <col min="1039" max="1039" width="6.44140625" style="1" customWidth="1"/>
    <col min="1040" max="1040" width="3.33203125" style="1" customWidth="1"/>
    <col min="1041" max="1041" width="7" style="1" customWidth="1"/>
    <col min="1042" max="1042" width="3.5546875" style="1" customWidth="1"/>
    <col min="1043" max="1043" width="7" style="1" customWidth="1"/>
    <col min="1044" max="1044" width="3.44140625" style="1" customWidth="1"/>
    <col min="1045" max="1045" width="7" style="1" customWidth="1"/>
    <col min="1046" max="1046" width="3.5546875" style="1" customWidth="1"/>
    <col min="1047" max="1047" width="7" style="1" customWidth="1"/>
    <col min="1048" max="1048" width="3.44140625" style="1" customWidth="1"/>
    <col min="1049" max="1049" width="6.6640625" style="1" customWidth="1"/>
    <col min="1050" max="1050" width="3.44140625" style="1" customWidth="1"/>
    <col min="1051" max="1051" width="7.5546875" style="1" customWidth="1"/>
    <col min="1052" max="1052" width="3.44140625" style="1" customWidth="1"/>
    <col min="1053" max="1053" width="6.5546875" style="1" customWidth="1"/>
    <col min="1054" max="1054" width="3.44140625" style="1" customWidth="1"/>
    <col min="1055" max="1055" width="6" style="1" customWidth="1"/>
    <col min="1056" max="1056" width="3.5546875" style="1" customWidth="1"/>
    <col min="1057" max="1057" width="6.44140625" style="1" customWidth="1"/>
    <col min="1058" max="1058" width="3.44140625" style="1" customWidth="1"/>
    <col min="1059" max="1059" width="6.88671875" style="1" customWidth="1"/>
    <col min="1060" max="1060" width="3.88671875" style="1" customWidth="1"/>
    <col min="1061" max="1282" width="8.88671875" style="1"/>
    <col min="1283" max="1283" width="2.5546875" style="1" customWidth="1"/>
    <col min="1284" max="1284" width="18" style="1" customWidth="1"/>
    <col min="1285" max="1285" width="6.5546875" style="1" customWidth="1"/>
    <col min="1286" max="1286" width="4.109375" style="1" customWidth="1"/>
    <col min="1287" max="1287" width="6.44140625" style="1" customWidth="1"/>
    <col min="1288" max="1288" width="3.33203125" style="1" customWidth="1"/>
    <col min="1289" max="1289" width="6.109375" style="1" customWidth="1"/>
    <col min="1290" max="1290" width="3.33203125" style="1" customWidth="1"/>
    <col min="1291" max="1291" width="6.6640625" style="1" customWidth="1"/>
    <col min="1292" max="1292" width="3.44140625" style="1" customWidth="1"/>
    <col min="1293" max="1293" width="6.33203125" style="1" customWidth="1"/>
    <col min="1294" max="1294" width="3.44140625" style="1" customWidth="1"/>
    <col min="1295" max="1295" width="6.44140625" style="1" customWidth="1"/>
    <col min="1296" max="1296" width="3.33203125" style="1" customWidth="1"/>
    <col min="1297" max="1297" width="7" style="1" customWidth="1"/>
    <col min="1298" max="1298" width="3.5546875" style="1" customWidth="1"/>
    <col min="1299" max="1299" width="7" style="1" customWidth="1"/>
    <col min="1300" max="1300" width="3.44140625" style="1" customWidth="1"/>
    <col min="1301" max="1301" width="7" style="1" customWidth="1"/>
    <col min="1302" max="1302" width="3.5546875" style="1" customWidth="1"/>
    <col min="1303" max="1303" width="7" style="1" customWidth="1"/>
    <col min="1304" max="1304" width="3.44140625" style="1" customWidth="1"/>
    <col min="1305" max="1305" width="6.6640625" style="1" customWidth="1"/>
    <col min="1306" max="1306" width="3.44140625" style="1" customWidth="1"/>
    <col min="1307" max="1307" width="7.5546875" style="1" customWidth="1"/>
    <col min="1308" max="1308" width="3.44140625" style="1" customWidth="1"/>
    <col min="1309" max="1309" width="6.5546875" style="1" customWidth="1"/>
    <col min="1310" max="1310" width="3.44140625" style="1" customWidth="1"/>
    <col min="1311" max="1311" width="6" style="1" customWidth="1"/>
    <col min="1312" max="1312" width="3.5546875" style="1" customWidth="1"/>
    <col min="1313" max="1313" width="6.44140625" style="1" customWidth="1"/>
    <col min="1314" max="1314" width="3.44140625" style="1" customWidth="1"/>
    <col min="1315" max="1315" width="6.88671875" style="1" customWidth="1"/>
    <col min="1316" max="1316" width="3.88671875" style="1" customWidth="1"/>
    <col min="1317" max="1538" width="8.88671875" style="1"/>
    <col min="1539" max="1539" width="2.5546875" style="1" customWidth="1"/>
    <col min="1540" max="1540" width="18" style="1" customWidth="1"/>
    <col min="1541" max="1541" width="6.5546875" style="1" customWidth="1"/>
    <col min="1542" max="1542" width="4.109375" style="1" customWidth="1"/>
    <col min="1543" max="1543" width="6.44140625" style="1" customWidth="1"/>
    <col min="1544" max="1544" width="3.33203125" style="1" customWidth="1"/>
    <col min="1545" max="1545" width="6.109375" style="1" customWidth="1"/>
    <col min="1546" max="1546" width="3.33203125" style="1" customWidth="1"/>
    <col min="1547" max="1547" width="6.6640625" style="1" customWidth="1"/>
    <col min="1548" max="1548" width="3.44140625" style="1" customWidth="1"/>
    <col min="1549" max="1549" width="6.33203125" style="1" customWidth="1"/>
    <col min="1550" max="1550" width="3.44140625" style="1" customWidth="1"/>
    <col min="1551" max="1551" width="6.44140625" style="1" customWidth="1"/>
    <col min="1552" max="1552" width="3.33203125" style="1" customWidth="1"/>
    <col min="1553" max="1553" width="7" style="1" customWidth="1"/>
    <col min="1554" max="1554" width="3.5546875" style="1" customWidth="1"/>
    <col min="1555" max="1555" width="7" style="1" customWidth="1"/>
    <col min="1556" max="1556" width="3.44140625" style="1" customWidth="1"/>
    <col min="1557" max="1557" width="7" style="1" customWidth="1"/>
    <col min="1558" max="1558" width="3.5546875" style="1" customWidth="1"/>
    <col min="1559" max="1559" width="7" style="1" customWidth="1"/>
    <col min="1560" max="1560" width="3.44140625" style="1" customWidth="1"/>
    <col min="1561" max="1561" width="6.6640625" style="1" customWidth="1"/>
    <col min="1562" max="1562" width="3.44140625" style="1" customWidth="1"/>
    <col min="1563" max="1563" width="7.5546875" style="1" customWidth="1"/>
    <col min="1564" max="1564" width="3.44140625" style="1" customWidth="1"/>
    <col min="1565" max="1565" width="6.5546875" style="1" customWidth="1"/>
    <col min="1566" max="1566" width="3.44140625" style="1" customWidth="1"/>
    <col min="1567" max="1567" width="6" style="1" customWidth="1"/>
    <col min="1568" max="1568" width="3.5546875" style="1" customWidth="1"/>
    <col min="1569" max="1569" width="6.44140625" style="1" customWidth="1"/>
    <col min="1570" max="1570" width="3.44140625" style="1" customWidth="1"/>
    <col min="1571" max="1571" width="6.88671875" style="1" customWidth="1"/>
    <col min="1572" max="1572" width="3.88671875" style="1" customWidth="1"/>
    <col min="1573" max="1794" width="8.88671875" style="1"/>
    <col min="1795" max="1795" width="2.5546875" style="1" customWidth="1"/>
    <col min="1796" max="1796" width="18" style="1" customWidth="1"/>
    <col min="1797" max="1797" width="6.5546875" style="1" customWidth="1"/>
    <col min="1798" max="1798" width="4.109375" style="1" customWidth="1"/>
    <col min="1799" max="1799" width="6.44140625" style="1" customWidth="1"/>
    <col min="1800" max="1800" width="3.33203125" style="1" customWidth="1"/>
    <col min="1801" max="1801" width="6.109375" style="1" customWidth="1"/>
    <col min="1802" max="1802" width="3.33203125" style="1" customWidth="1"/>
    <col min="1803" max="1803" width="6.6640625" style="1" customWidth="1"/>
    <col min="1804" max="1804" width="3.44140625" style="1" customWidth="1"/>
    <col min="1805" max="1805" width="6.33203125" style="1" customWidth="1"/>
    <col min="1806" max="1806" width="3.44140625" style="1" customWidth="1"/>
    <col min="1807" max="1807" width="6.44140625" style="1" customWidth="1"/>
    <col min="1808" max="1808" width="3.33203125" style="1" customWidth="1"/>
    <col min="1809" max="1809" width="7" style="1" customWidth="1"/>
    <col min="1810" max="1810" width="3.5546875" style="1" customWidth="1"/>
    <col min="1811" max="1811" width="7" style="1" customWidth="1"/>
    <col min="1812" max="1812" width="3.44140625" style="1" customWidth="1"/>
    <col min="1813" max="1813" width="7" style="1" customWidth="1"/>
    <col min="1814" max="1814" width="3.5546875" style="1" customWidth="1"/>
    <col min="1815" max="1815" width="7" style="1" customWidth="1"/>
    <col min="1816" max="1816" width="3.44140625" style="1" customWidth="1"/>
    <col min="1817" max="1817" width="6.6640625" style="1" customWidth="1"/>
    <col min="1818" max="1818" width="3.44140625" style="1" customWidth="1"/>
    <col min="1819" max="1819" width="7.5546875" style="1" customWidth="1"/>
    <col min="1820" max="1820" width="3.44140625" style="1" customWidth="1"/>
    <col min="1821" max="1821" width="6.5546875" style="1" customWidth="1"/>
    <col min="1822" max="1822" width="3.44140625" style="1" customWidth="1"/>
    <col min="1823" max="1823" width="6" style="1" customWidth="1"/>
    <col min="1824" max="1824" width="3.5546875" style="1" customWidth="1"/>
    <col min="1825" max="1825" width="6.44140625" style="1" customWidth="1"/>
    <col min="1826" max="1826" width="3.44140625" style="1" customWidth="1"/>
    <col min="1827" max="1827" width="6.88671875" style="1" customWidth="1"/>
    <col min="1828" max="1828" width="3.88671875" style="1" customWidth="1"/>
    <col min="1829" max="2050" width="8.88671875" style="1"/>
    <col min="2051" max="2051" width="2.5546875" style="1" customWidth="1"/>
    <col min="2052" max="2052" width="18" style="1" customWidth="1"/>
    <col min="2053" max="2053" width="6.5546875" style="1" customWidth="1"/>
    <col min="2054" max="2054" width="4.109375" style="1" customWidth="1"/>
    <col min="2055" max="2055" width="6.44140625" style="1" customWidth="1"/>
    <col min="2056" max="2056" width="3.33203125" style="1" customWidth="1"/>
    <col min="2057" max="2057" width="6.109375" style="1" customWidth="1"/>
    <col min="2058" max="2058" width="3.33203125" style="1" customWidth="1"/>
    <col min="2059" max="2059" width="6.6640625" style="1" customWidth="1"/>
    <col min="2060" max="2060" width="3.44140625" style="1" customWidth="1"/>
    <col min="2061" max="2061" width="6.33203125" style="1" customWidth="1"/>
    <col min="2062" max="2062" width="3.44140625" style="1" customWidth="1"/>
    <col min="2063" max="2063" width="6.44140625" style="1" customWidth="1"/>
    <col min="2064" max="2064" width="3.33203125" style="1" customWidth="1"/>
    <col min="2065" max="2065" width="7" style="1" customWidth="1"/>
    <col min="2066" max="2066" width="3.5546875" style="1" customWidth="1"/>
    <col min="2067" max="2067" width="7" style="1" customWidth="1"/>
    <col min="2068" max="2068" width="3.44140625" style="1" customWidth="1"/>
    <col min="2069" max="2069" width="7" style="1" customWidth="1"/>
    <col min="2070" max="2070" width="3.5546875" style="1" customWidth="1"/>
    <col min="2071" max="2071" width="7" style="1" customWidth="1"/>
    <col min="2072" max="2072" width="3.44140625" style="1" customWidth="1"/>
    <col min="2073" max="2073" width="6.6640625" style="1" customWidth="1"/>
    <col min="2074" max="2074" width="3.44140625" style="1" customWidth="1"/>
    <col min="2075" max="2075" width="7.5546875" style="1" customWidth="1"/>
    <col min="2076" max="2076" width="3.44140625" style="1" customWidth="1"/>
    <col min="2077" max="2077" width="6.5546875" style="1" customWidth="1"/>
    <col min="2078" max="2078" width="3.44140625" style="1" customWidth="1"/>
    <col min="2079" max="2079" width="6" style="1" customWidth="1"/>
    <col min="2080" max="2080" width="3.5546875" style="1" customWidth="1"/>
    <col min="2081" max="2081" width="6.44140625" style="1" customWidth="1"/>
    <col min="2082" max="2082" width="3.44140625" style="1" customWidth="1"/>
    <col min="2083" max="2083" width="6.88671875" style="1" customWidth="1"/>
    <col min="2084" max="2084" width="3.88671875" style="1" customWidth="1"/>
    <col min="2085" max="2306" width="8.88671875" style="1"/>
    <col min="2307" max="2307" width="2.5546875" style="1" customWidth="1"/>
    <col min="2308" max="2308" width="18" style="1" customWidth="1"/>
    <col min="2309" max="2309" width="6.5546875" style="1" customWidth="1"/>
    <col min="2310" max="2310" width="4.109375" style="1" customWidth="1"/>
    <col min="2311" max="2311" width="6.44140625" style="1" customWidth="1"/>
    <col min="2312" max="2312" width="3.33203125" style="1" customWidth="1"/>
    <col min="2313" max="2313" width="6.109375" style="1" customWidth="1"/>
    <col min="2314" max="2314" width="3.33203125" style="1" customWidth="1"/>
    <col min="2315" max="2315" width="6.6640625" style="1" customWidth="1"/>
    <col min="2316" max="2316" width="3.44140625" style="1" customWidth="1"/>
    <col min="2317" max="2317" width="6.33203125" style="1" customWidth="1"/>
    <col min="2318" max="2318" width="3.44140625" style="1" customWidth="1"/>
    <col min="2319" max="2319" width="6.44140625" style="1" customWidth="1"/>
    <col min="2320" max="2320" width="3.33203125" style="1" customWidth="1"/>
    <col min="2321" max="2321" width="7" style="1" customWidth="1"/>
    <col min="2322" max="2322" width="3.5546875" style="1" customWidth="1"/>
    <col min="2323" max="2323" width="7" style="1" customWidth="1"/>
    <col min="2324" max="2324" width="3.44140625" style="1" customWidth="1"/>
    <col min="2325" max="2325" width="7" style="1" customWidth="1"/>
    <col min="2326" max="2326" width="3.5546875" style="1" customWidth="1"/>
    <col min="2327" max="2327" width="7" style="1" customWidth="1"/>
    <col min="2328" max="2328" width="3.44140625" style="1" customWidth="1"/>
    <col min="2329" max="2329" width="6.6640625" style="1" customWidth="1"/>
    <col min="2330" max="2330" width="3.44140625" style="1" customWidth="1"/>
    <col min="2331" max="2331" width="7.5546875" style="1" customWidth="1"/>
    <col min="2332" max="2332" width="3.44140625" style="1" customWidth="1"/>
    <col min="2333" max="2333" width="6.5546875" style="1" customWidth="1"/>
    <col min="2334" max="2334" width="3.44140625" style="1" customWidth="1"/>
    <col min="2335" max="2335" width="6" style="1" customWidth="1"/>
    <col min="2336" max="2336" width="3.5546875" style="1" customWidth="1"/>
    <col min="2337" max="2337" width="6.44140625" style="1" customWidth="1"/>
    <col min="2338" max="2338" width="3.44140625" style="1" customWidth="1"/>
    <col min="2339" max="2339" width="6.88671875" style="1" customWidth="1"/>
    <col min="2340" max="2340" width="3.88671875" style="1" customWidth="1"/>
    <col min="2341" max="2562" width="8.88671875" style="1"/>
    <col min="2563" max="2563" width="2.5546875" style="1" customWidth="1"/>
    <col min="2564" max="2564" width="18" style="1" customWidth="1"/>
    <col min="2565" max="2565" width="6.5546875" style="1" customWidth="1"/>
    <col min="2566" max="2566" width="4.109375" style="1" customWidth="1"/>
    <col min="2567" max="2567" width="6.44140625" style="1" customWidth="1"/>
    <col min="2568" max="2568" width="3.33203125" style="1" customWidth="1"/>
    <col min="2569" max="2569" width="6.109375" style="1" customWidth="1"/>
    <col min="2570" max="2570" width="3.33203125" style="1" customWidth="1"/>
    <col min="2571" max="2571" width="6.6640625" style="1" customWidth="1"/>
    <col min="2572" max="2572" width="3.44140625" style="1" customWidth="1"/>
    <col min="2573" max="2573" width="6.33203125" style="1" customWidth="1"/>
    <col min="2574" max="2574" width="3.44140625" style="1" customWidth="1"/>
    <col min="2575" max="2575" width="6.44140625" style="1" customWidth="1"/>
    <col min="2576" max="2576" width="3.33203125" style="1" customWidth="1"/>
    <col min="2577" max="2577" width="7" style="1" customWidth="1"/>
    <col min="2578" max="2578" width="3.5546875" style="1" customWidth="1"/>
    <col min="2579" max="2579" width="7" style="1" customWidth="1"/>
    <col min="2580" max="2580" width="3.44140625" style="1" customWidth="1"/>
    <col min="2581" max="2581" width="7" style="1" customWidth="1"/>
    <col min="2582" max="2582" width="3.5546875" style="1" customWidth="1"/>
    <col min="2583" max="2583" width="7" style="1" customWidth="1"/>
    <col min="2584" max="2584" width="3.44140625" style="1" customWidth="1"/>
    <col min="2585" max="2585" width="6.6640625" style="1" customWidth="1"/>
    <col min="2586" max="2586" width="3.44140625" style="1" customWidth="1"/>
    <col min="2587" max="2587" width="7.5546875" style="1" customWidth="1"/>
    <col min="2588" max="2588" width="3.44140625" style="1" customWidth="1"/>
    <col min="2589" max="2589" width="6.5546875" style="1" customWidth="1"/>
    <col min="2590" max="2590" width="3.44140625" style="1" customWidth="1"/>
    <col min="2591" max="2591" width="6" style="1" customWidth="1"/>
    <col min="2592" max="2592" width="3.5546875" style="1" customWidth="1"/>
    <col min="2593" max="2593" width="6.44140625" style="1" customWidth="1"/>
    <col min="2594" max="2594" width="3.44140625" style="1" customWidth="1"/>
    <col min="2595" max="2595" width="6.88671875" style="1" customWidth="1"/>
    <col min="2596" max="2596" width="3.88671875" style="1" customWidth="1"/>
    <col min="2597" max="2818" width="8.88671875" style="1"/>
    <col min="2819" max="2819" width="2.5546875" style="1" customWidth="1"/>
    <col min="2820" max="2820" width="18" style="1" customWidth="1"/>
    <col min="2821" max="2821" width="6.5546875" style="1" customWidth="1"/>
    <col min="2822" max="2822" width="4.109375" style="1" customWidth="1"/>
    <col min="2823" max="2823" width="6.44140625" style="1" customWidth="1"/>
    <col min="2824" max="2824" width="3.33203125" style="1" customWidth="1"/>
    <col min="2825" max="2825" width="6.109375" style="1" customWidth="1"/>
    <col min="2826" max="2826" width="3.33203125" style="1" customWidth="1"/>
    <col min="2827" max="2827" width="6.6640625" style="1" customWidth="1"/>
    <col min="2828" max="2828" width="3.44140625" style="1" customWidth="1"/>
    <col min="2829" max="2829" width="6.33203125" style="1" customWidth="1"/>
    <col min="2830" max="2830" width="3.44140625" style="1" customWidth="1"/>
    <col min="2831" max="2831" width="6.44140625" style="1" customWidth="1"/>
    <col min="2832" max="2832" width="3.33203125" style="1" customWidth="1"/>
    <col min="2833" max="2833" width="7" style="1" customWidth="1"/>
    <col min="2834" max="2834" width="3.5546875" style="1" customWidth="1"/>
    <col min="2835" max="2835" width="7" style="1" customWidth="1"/>
    <col min="2836" max="2836" width="3.44140625" style="1" customWidth="1"/>
    <col min="2837" max="2837" width="7" style="1" customWidth="1"/>
    <col min="2838" max="2838" width="3.5546875" style="1" customWidth="1"/>
    <col min="2839" max="2839" width="7" style="1" customWidth="1"/>
    <col min="2840" max="2840" width="3.44140625" style="1" customWidth="1"/>
    <col min="2841" max="2841" width="6.6640625" style="1" customWidth="1"/>
    <col min="2842" max="2842" width="3.44140625" style="1" customWidth="1"/>
    <col min="2843" max="2843" width="7.5546875" style="1" customWidth="1"/>
    <col min="2844" max="2844" width="3.44140625" style="1" customWidth="1"/>
    <col min="2845" max="2845" width="6.5546875" style="1" customWidth="1"/>
    <col min="2846" max="2846" width="3.44140625" style="1" customWidth="1"/>
    <col min="2847" max="2847" width="6" style="1" customWidth="1"/>
    <col min="2848" max="2848" width="3.5546875" style="1" customWidth="1"/>
    <col min="2849" max="2849" width="6.44140625" style="1" customWidth="1"/>
    <col min="2850" max="2850" width="3.44140625" style="1" customWidth="1"/>
    <col min="2851" max="2851" width="6.88671875" style="1" customWidth="1"/>
    <col min="2852" max="2852" width="3.88671875" style="1" customWidth="1"/>
    <col min="2853" max="3074" width="8.88671875" style="1"/>
    <col min="3075" max="3075" width="2.5546875" style="1" customWidth="1"/>
    <col min="3076" max="3076" width="18" style="1" customWidth="1"/>
    <col min="3077" max="3077" width="6.5546875" style="1" customWidth="1"/>
    <col min="3078" max="3078" width="4.109375" style="1" customWidth="1"/>
    <col min="3079" max="3079" width="6.44140625" style="1" customWidth="1"/>
    <col min="3080" max="3080" width="3.33203125" style="1" customWidth="1"/>
    <col min="3081" max="3081" width="6.109375" style="1" customWidth="1"/>
    <col min="3082" max="3082" width="3.33203125" style="1" customWidth="1"/>
    <col min="3083" max="3083" width="6.6640625" style="1" customWidth="1"/>
    <col min="3084" max="3084" width="3.44140625" style="1" customWidth="1"/>
    <col min="3085" max="3085" width="6.33203125" style="1" customWidth="1"/>
    <col min="3086" max="3086" width="3.44140625" style="1" customWidth="1"/>
    <col min="3087" max="3087" width="6.44140625" style="1" customWidth="1"/>
    <col min="3088" max="3088" width="3.33203125" style="1" customWidth="1"/>
    <col min="3089" max="3089" width="7" style="1" customWidth="1"/>
    <col min="3090" max="3090" width="3.5546875" style="1" customWidth="1"/>
    <col min="3091" max="3091" width="7" style="1" customWidth="1"/>
    <col min="3092" max="3092" width="3.44140625" style="1" customWidth="1"/>
    <col min="3093" max="3093" width="7" style="1" customWidth="1"/>
    <col min="3094" max="3094" width="3.5546875" style="1" customWidth="1"/>
    <col min="3095" max="3095" width="7" style="1" customWidth="1"/>
    <col min="3096" max="3096" width="3.44140625" style="1" customWidth="1"/>
    <col min="3097" max="3097" width="6.6640625" style="1" customWidth="1"/>
    <col min="3098" max="3098" width="3.44140625" style="1" customWidth="1"/>
    <col min="3099" max="3099" width="7.5546875" style="1" customWidth="1"/>
    <col min="3100" max="3100" width="3.44140625" style="1" customWidth="1"/>
    <col min="3101" max="3101" width="6.5546875" style="1" customWidth="1"/>
    <col min="3102" max="3102" width="3.44140625" style="1" customWidth="1"/>
    <col min="3103" max="3103" width="6" style="1" customWidth="1"/>
    <col min="3104" max="3104" width="3.5546875" style="1" customWidth="1"/>
    <col min="3105" max="3105" width="6.44140625" style="1" customWidth="1"/>
    <col min="3106" max="3106" width="3.44140625" style="1" customWidth="1"/>
    <col min="3107" max="3107" width="6.88671875" style="1" customWidth="1"/>
    <col min="3108" max="3108" width="3.88671875" style="1" customWidth="1"/>
    <col min="3109" max="3330" width="8.88671875" style="1"/>
    <col min="3331" max="3331" width="2.5546875" style="1" customWidth="1"/>
    <col min="3332" max="3332" width="18" style="1" customWidth="1"/>
    <col min="3333" max="3333" width="6.5546875" style="1" customWidth="1"/>
    <col min="3334" max="3334" width="4.109375" style="1" customWidth="1"/>
    <col min="3335" max="3335" width="6.44140625" style="1" customWidth="1"/>
    <col min="3336" max="3336" width="3.33203125" style="1" customWidth="1"/>
    <col min="3337" max="3337" width="6.109375" style="1" customWidth="1"/>
    <col min="3338" max="3338" width="3.33203125" style="1" customWidth="1"/>
    <col min="3339" max="3339" width="6.6640625" style="1" customWidth="1"/>
    <col min="3340" max="3340" width="3.44140625" style="1" customWidth="1"/>
    <col min="3341" max="3341" width="6.33203125" style="1" customWidth="1"/>
    <col min="3342" max="3342" width="3.44140625" style="1" customWidth="1"/>
    <col min="3343" max="3343" width="6.44140625" style="1" customWidth="1"/>
    <col min="3344" max="3344" width="3.33203125" style="1" customWidth="1"/>
    <col min="3345" max="3345" width="7" style="1" customWidth="1"/>
    <col min="3346" max="3346" width="3.5546875" style="1" customWidth="1"/>
    <col min="3347" max="3347" width="7" style="1" customWidth="1"/>
    <col min="3348" max="3348" width="3.44140625" style="1" customWidth="1"/>
    <col min="3349" max="3349" width="7" style="1" customWidth="1"/>
    <col min="3350" max="3350" width="3.5546875" style="1" customWidth="1"/>
    <col min="3351" max="3351" width="7" style="1" customWidth="1"/>
    <col min="3352" max="3352" width="3.44140625" style="1" customWidth="1"/>
    <col min="3353" max="3353" width="6.6640625" style="1" customWidth="1"/>
    <col min="3354" max="3354" width="3.44140625" style="1" customWidth="1"/>
    <col min="3355" max="3355" width="7.5546875" style="1" customWidth="1"/>
    <col min="3356" max="3356" width="3.44140625" style="1" customWidth="1"/>
    <col min="3357" max="3357" width="6.5546875" style="1" customWidth="1"/>
    <col min="3358" max="3358" width="3.44140625" style="1" customWidth="1"/>
    <col min="3359" max="3359" width="6" style="1" customWidth="1"/>
    <col min="3360" max="3360" width="3.5546875" style="1" customWidth="1"/>
    <col min="3361" max="3361" width="6.44140625" style="1" customWidth="1"/>
    <col min="3362" max="3362" width="3.44140625" style="1" customWidth="1"/>
    <col min="3363" max="3363" width="6.88671875" style="1" customWidth="1"/>
    <col min="3364" max="3364" width="3.88671875" style="1" customWidth="1"/>
    <col min="3365" max="3586" width="8.88671875" style="1"/>
    <col min="3587" max="3587" width="2.5546875" style="1" customWidth="1"/>
    <col min="3588" max="3588" width="18" style="1" customWidth="1"/>
    <col min="3589" max="3589" width="6.5546875" style="1" customWidth="1"/>
    <col min="3590" max="3590" width="4.109375" style="1" customWidth="1"/>
    <col min="3591" max="3591" width="6.44140625" style="1" customWidth="1"/>
    <col min="3592" max="3592" width="3.33203125" style="1" customWidth="1"/>
    <col min="3593" max="3593" width="6.109375" style="1" customWidth="1"/>
    <col min="3594" max="3594" width="3.33203125" style="1" customWidth="1"/>
    <col min="3595" max="3595" width="6.6640625" style="1" customWidth="1"/>
    <col min="3596" max="3596" width="3.44140625" style="1" customWidth="1"/>
    <col min="3597" max="3597" width="6.33203125" style="1" customWidth="1"/>
    <col min="3598" max="3598" width="3.44140625" style="1" customWidth="1"/>
    <col min="3599" max="3599" width="6.44140625" style="1" customWidth="1"/>
    <col min="3600" max="3600" width="3.33203125" style="1" customWidth="1"/>
    <col min="3601" max="3601" width="7" style="1" customWidth="1"/>
    <col min="3602" max="3602" width="3.5546875" style="1" customWidth="1"/>
    <col min="3603" max="3603" width="7" style="1" customWidth="1"/>
    <col min="3604" max="3604" width="3.44140625" style="1" customWidth="1"/>
    <col min="3605" max="3605" width="7" style="1" customWidth="1"/>
    <col min="3606" max="3606" width="3.5546875" style="1" customWidth="1"/>
    <col min="3607" max="3607" width="7" style="1" customWidth="1"/>
    <col min="3608" max="3608" width="3.44140625" style="1" customWidth="1"/>
    <col min="3609" max="3609" width="6.6640625" style="1" customWidth="1"/>
    <col min="3610" max="3610" width="3.44140625" style="1" customWidth="1"/>
    <col min="3611" max="3611" width="7.5546875" style="1" customWidth="1"/>
    <col min="3612" max="3612" width="3.44140625" style="1" customWidth="1"/>
    <col min="3613" max="3613" width="6.5546875" style="1" customWidth="1"/>
    <col min="3614" max="3614" width="3.44140625" style="1" customWidth="1"/>
    <col min="3615" max="3615" width="6" style="1" customWidth="1"/>
    <col min="3616" max="3616" width="3.5546875" style="1" customWidth="1"/>
    <col min="3617" max="3617" width="6.44140625" style="1" customWidth="1"/>
    <col min="3618" max="3618" width="3.44140625" style="1" customWidth="1"/>
    <col min="3619" max="3619" width="6.88671875" style="1" customWidth="1"/>
    <col min="3620" max="3620" width="3.88671875" style="1" customWidth="1"/>
    <col min="3621" max="3842" width="8.88671875" style="1"/>
    <col min="3843" max="3843" width="2.5546875" style="1" customWidth="1"/>
    <col min="3844" max="3844" width="18" style="1" customWidth="1"/>
    <col min="3845" max="3845" width="6.5546875" style="1" customWidth="1"/>
    <col min="3846" max="3846" width="4.109375" style="1" customWidth="1"/>
    <col min="3847" max="3847" width="6.44140625" style="1" customWidth="1"/>
    <col min="3848" max="3848" width="3.33203125" style="1" customWidth="1"/>
    <col min="3849" max="3849" width="6.109375" style="1" customWidth="1"/>
    <col min="3850" max="3850" width="3.33203125" style="1" customWidth="1"/>
    <col min="3851" max="3851" width="6.6640625" style="1" customWidth="1"/>
    <col min="3852" max="3852" width="3.44140625" style="1" customWidth="1"/>
    <col min="3853" max="3853" width="6.33203125" style="1" customWidth="1"/>
    <col min="3854" max="3854" width="3.44140625" style="1" customWidth="1"/>
    <col min="3855" max="3855" width="6.44140625" style="1" customWidth="1"/>
    <col min="3856" max="3856" width="3.33203125" style="1" customWidth="1"/>
    <col min="3857" max="3857" width="7" style="1" customWidth="1"/>
    <col min="3858" max="3858" width="3.5546875" style="1" customWidth="1"/>
    <col min="3859" max="3859" width="7" style="1" customWidth="1"/>
    <col min="3860" max="3860" width="3.44140625" style="1" customWidth="1"/>
    <col min="3861" max="3861" width="7" style="1" customWidth="1"/>
    <col min="3862" max="3862" width="3.5546875" style="1" customWidth="1"/>
    <col min="3863" max="3863" width="7" style="1" customWidth="1"/>
    <col min="3864" max="3864" width="3.44140625" style="1" customWidth="1"/>
    <col min="3865" max="3865" width="6.6640625" style="1" customWidth="1"/>
    <col min="3866" max="3866" width="3.44140625" style="1" customWidth="1"/>
    <col min="3867" max="3867" width="7.5546875" style="1" customWidth="1"/>
    <col min="3868" max="3868" width="3.44140625" style="1" customWidth="1"/>
    <col min="3869" max="3869" width="6.5546875" style="1" customWidth="1"/>
    <col min="3870" max="3870" width="3.44140625" style="1" customWidth="1"/>
    <col min="3871" max="3871" width="6" style="1" customWidth="1"/>
    <col min="3872" max="3872" width="3.5546875" style="1" customWidth="1"/>
    <col min="3873" max="3873" width="6.44140625" style="1" customWidth="1"/>
    <col min="3874" max="3874" width="3.44140625" style="1" customWidth="1"/>
    <col min="3875" max="3875" width="6.88671875" style="1" customWidth="1"/>
    <col min="3876" max="3876" width="3.88671875" style="1" customWidth="1"/>
    <col min="3877" max="4098" width="8.88671875" style="1"/>
    <col min="4099" max="4099" width="2.5546875" style="1" customWidth="1"/>
    <col min="4100" max="4100" width="18" style="1" customWidth="1"/>
    <col min="4101" max="4101" width="6.5546875" style="1" customWidth="1"/>
    <col min="4102" max="4102" width="4.109375" style="1" customWidth="1"/>
    <col min="4103" max="4103" width="6.44140625" style="1" customWidth="1"/>
    <col min="4104" max="4104" width="3.33203125" style="1" customWidth="1"/>
    <col min="4105" max="4105" width="6.109375" style="1" customWidth="1"/>
    <col min="4106" max="4106" width="3.33203125" style="1" customWidth="1"/>
    <col min="4107" max="4107" width="6.6640625" style="1" customWidth="1"/>
    <col min="4108" max="4108" width="3.44140625" style="1" customWidth="1"/>
    <col min="4109" max="4109" width="6.33203125" style="1" customWidth="1"/>
    <col min="4110" max="4110" width="3.44140625" style="1" customWidth="1"/>
    <col min="4111" max="4111" width="6.44140625" style="1" customWidth="1"/>
    <col min="4112" max="4112" width="3.33203125" style="1" customWidth="1"/>
    <col min="4113" max="4113" width="7" style="1" customWidth="1"/>
    <col min="4114" max="4114" width="3.5546875" style="1" customWidth="1"/>
    <col min="4115" max="4115" width="7" style="1" customWidth="1"/>
    <col min="4116" max="4116" width="3.44140625" style="1" customWidth="1"/>
    <col min="4117" max="4117" width="7" style="1" customWidth="1"/>
    <col min="4118" max="4118" width="3.5546875" style="1" customWidth="1"/>
    <col min="4119" max="4119" width="7" style="1" customWidth="1"/>
    <col min="4120" max="4120" width="3.44140625" style="1" customWidth="1"/>
    <col min="4121" max="4121" width="6.6640625" style="1" customWidth="1"/>
    <col min="4122" max="4122" width="3.44140625" style="1" customWidth="1"/>
    <col min="4123" max="4123" width="7.5546875" style="1" customWidth="1"/>
    <col min="4124" max="4124" width="3.44140625" style="1" customWidth="1"/>
    <col min="4125" max="4125" width="6.5546875" style="1" customWidth="1"/>
    <col min="4126" max="4126" width="3.44140625" style="1" customWidth="1"/>
    <col min="4127" max="4127" width="6" style="1" customWidth="1"/>
    <col min="4128" max="4128" width="3.5546875" style="1" customWidth="1"/>
    <col min="4129" max="4129" width="6.44140625" style="1" customWidth="1"/>
    <col min="4130" max="4130" width="3.44140625" style="1" customWidth="1"/>
    <col min="4131" max="4131" width="6.88671875" style="1" customWidth="1"/>
    <col min="4132" max="4132" width="3.88671875" style="1" customWidth="1"/>
    <col min="4133" max="4354" width="8.88671875" style="1"/>
    <col min="4355" max="4355" width="2.5546875" style="1" customWidth="1"/>
    <col min="4356" max="4356" width="18" style="1" customWidth="1"/>
    <col min="4357" max="4357" width="6.5546875" style="1" customWidth="1"/>
    <col min="4358" max="4358" width="4.109375" style="1" customWidth="1"/>
    <col min="4359" max="4359" width="6.44140625" style="1" customWidth="1"/>
    <col min="4360" max="4360" width="3.33203125" style="1" customWidth="1"/>
    <col min="4361" max="4361" width="6.109375" style="1" customWidth="1"/>
    <col min="4362" max="4362" width="3.33203125" style="1" customWidth="1"/>
    <col min="4363" max="4363" width="6.6640625" style="1" customWidth="1"/>
    <col min="4364" max="4364" width="3.44140625" style="1" customWidth="1"/>
    <col min="4365" max="4365" width="6.33203125" style="1" customWidth="1"/>
    <col min="4366" max="4366" width="3.44140625" style="1" customWidth="1"/>
    <col min="4367" max="4367" width="6.44140625" style="1" customWidth="1"/>
    <col min="4368" max="4368" width="3.33203125" style="1" customWidth="1"/>
    <col min="4369" max="4369" width="7" style="1" customWidth="1"/>
    <col min="4370" max="4370" width="3.5546875" style="1" customWidth="1"/>
    <col min="4371" max="4371" width="7" style="1" customWidth="1"/>
    <col min="4372" max="4372" width="3.44140625" style="1" customWidth="1"/>
    <col min="4373" max="4373" width="7" style="1" customWidth="1"/>
    <col min="4374" max="4374" width="3.5546875" style="1" customWidth="1"/>
    <col min="4375" max="4375" width="7" style="1" customWidth="1"/>
    <col min="4376" max="4376" width="3.44140625" style="1" customWidth="1"/>
    <col min="4377" max="4377" width="6.6640625" style="1" customWidth="1"/>
    <col min="4378" max="4378" width="3.44140625" style="1" customWidth="1"/>
    <col min="4379" max="4379" width="7.5546875" style="1" customWidth="1"/>
    <col min="4380" max="4380" width="3.44140625" style="1" customWidth="1"/>
    <col min="4381" max="4381" width="6.5546875" style="1" customWidth="1"/>
    <col min="4382" max="4382" width="3.44140625" style="1" customWidth="1"/>
    <col min="4383" max="4383" width="6" style="1" customWidth="1"/>
    <col min="4384" max="4384" width="3.5546875" style="1" customWidth="1"/>
    <col min="4385" max="4385" width="6.44140625" style="1" customWidth="1"/>
    <col min="4386" max="4386" width="3.44140625" style="1" customWidth="1"/>
    <col min="4387" max="4387" width="6.88671875" style="1" customWidth="1"/>
    <col min="4388" max="4388" width="3.88671875" style="1" customWidth="1"/>
    <col min="4389" max="4610" width="8.88671875" style="1"/>
    <col min="4611" max="4611" width="2.5546875" style="1" customWidth="1"/>
    <col min="4612" max="4612" width="18" style="1" customWidth="1"/>
    <col min="4613" max="4613" width="6.5546875" style="1" customWidth="1"/>
    <col min="4614" max="4614" width="4.109375" style="1" customWidth="1"/>
    <col min="4615" max="4615" width="6.44140625" style="1" customWidth="1"/>
    <col min="4616" max="4616" width="3.33203125" style="1" customWidth="1"/>
    <col min="4617" max="4617" width="6.109375" style="1" customWidth="1"/>
    <col min="4618" max="4618" width="3.33203125" style="1" customWidth="1"/>
    <col min="4619" max="4619" width="6.6640625" style="1" customWidth="1"/>
    <col min="4620" max="4620" width="3.44140625" style="1" customWidth="1"/>
    <col min="4621" max="4621" width="6.33203125" style="1" customWidth="1"/>
    <col min="4622" max="4622" width="3.44140625" style="1" customWidth="1"/>
    <col min="4623" max="4623" width="6.44140625" style="1" customWidth="1"/>
    <col min="4624" max="4624" width="3.33203125" style="1" customWidth="1"/>
    <col min="4625" max="4625" width="7" style="1" customWidth="1"/>
    <col min="4626" max="4626" width="3.5546875" style="1" customWidth="1"/>
    <col min="4627" max="4627" width="7" style="1" customWidth="1"/>
    <col min="4628" max="4628" width="3.44140625" style="1" customWidth="1"/>
    <col min="4629" max="4629" width="7" style="1" customWidth="1"/>
    <col min="4630" max="4630" width="3.5546875" style="1" customWidth="1"/>
    <col min="4631" max="4631" width="7" style="1" customWidth="1"/>
    <col min="4632" max="4632" width="3.44140625" style="1" customWidth="1"/>
    <col min="4633" max="4633" width="6.6640625" style="1" customWidth="1"/>
    <col min="4634" max="4634" width="3.44140625" style="1" customWidth="1"/>
    <col min="4635" max="4635" width="7.5546875" style="1" customWidth="1"/>
    <col min="4636" max="4636" width="3.44140625" style="1" customWidth="1"/>
    <col min="4637" max="4637" width="6.5546875" style="1" customWidth="1"/>
    <col min="4638" max="4638" width="3.44140625" style="1" customWidth="1"/>
    <col min="4639" max="4639" width="6" style="1" customWidth="1"/>
    <col min="4640" max="4640" width="3.5546875" style="1" customWidth="1"/>
    <col min="4641" max="4641" width="6.44140625" style="1" customWidth="1"/>
    <col min="4642" max="4642" width="3.44140625" style="1" customWidth="1"/>
    <col min="4643" max="4643" width="6.88671875" style="1" customWidth="1"/>
    <col min="4644" max="4644" width="3.88671875" style="1" customWidth="1"/>
    <col min="4645" max="4866" width="8.88671875" style="1"/>
    <col min="4867" max="4867" width="2.5546875" style="1" customWidth="1"/>
    <col min="4868" max="4868" width="18" style="1" customWidth="1"/>
    <col min="4869" max="4869" width="6.5546875" style="1" customWidth="1"/>
    <col min="4870" max="4870" width="4.109375" style="1" customWidth="1"/>
    <col min="4871" max="4871" width="6.44140625" style="1" customWidth="1"/>
    <col min="4872" max="4872" width="3.33203125" style="1" customWidth="1"/>
    <col min="4873" max="4873" width="6.109375" style="1" customWidth="1"/>
    <col min="4874" max="4874" width="3.33203125" style="1" customWidth="1"/>
    <col min="4875" max="4875" width="6.6640625" style="1" customWidth="1"/>
    <col min="4876" max="4876" width="3.44140625" style="1" customWidth="1"/>
    <col min="4877" max="4877" width="6.33203125" style="1" customWidth="1"/>
    <col min="4878" max="4878" width="3.44140625" style="1" customWidth="1"/>
    <col min="4879" max="4879" width="6.44140625" style="1" customWidth="1"/>
    <col min="4880" max="4880" width="3.33203125" style="1" customWidth="1"/>
    <col min="4881" max="4881" width="7" style="1" customWidth="1"/>
    <col min="4882" max="4882" width="3.5546875" style="1" customWidth="1"/>
    <col min="4883" max="4883" width="7" style="1" customWidth="1"/>
    <col min="4884" max="4884" width="3.44140625" style="1" customWidth="1"/>
    <col min="4885" max="4885" width="7" style="1" customWidth="1"/>
    <col min="4886" max="4886" width="3.5546875" style="1" customWidth="1"/>
    <col min="4887" max="4887" width="7" style="1" customWidth="1"/>
    <col min="4888" max="4888" width="3.44140625" style="1" customWidth="1"/>
    <col min="4889" max="4889" width="6.6640625" style="1" customWidth="1"/>
    <col min="4890" max="4890" width="3.44140625" style="1" customWidth="1"/>
    <col min="4891" max="4891" width="7.5546875" style="1" customWidth="1"/>
    <col min="4892" max="4892" width="3.44140625" style="1" customWidth="1"/>
    <col min="4893" max="4893" width="6.5546875" style="1" customWidth="1"/>
    <col min="4894" max="4894" width="3.44140625" style="1" customWidth="1"/>
    <col min="4895" max="4895" width="6" style="1" customWidth="1"/>
    <col min="4896" max="4896" width="3.5546875" style="1" customWidth="1"/>
    <col min="4897" max="4897" width="6.44140625" style="1" customWidth="1"/>
    <col min="4898" max="4898" width="3.44140625" style="1" customWidth="1"/>
    <col min="4899" max="4899" width="6.88671875" style="1" customWidth="1"/>
    <col min="4900" max="4900" width="3.88671875" style="1" customWidth="1"/>
    <col min="4901" max="5122" width="8.88671875" style="1"/>
    <col min="5123" max="5123" width="2.5546875" style="1" customWidth="1"/>
    <col min="5124" max="5124" width="18" style="1" customWidth="1"/>
    <col min="5125" max="5125" width="6.5546875" style="1" customWidth="1"/>
    <col min="5126" max="5126" width="4.109375" style="1" customWidth="1"/>
    <col min="5127" max="5127" width="6.44140625" style="1" customWidth="1"/>
    <col min="5128" max="5128" width="3.33203125" style="1" customWidth="1"/>
    <col min="5129" max="5129" width="6.109375" style="1" customWidth="1"/>
    <col min="5130" max="5130" width="3.33203125" style="1" customWidth="1"/>
    <col min="5131" max="5131" width="6.6640625" style="1" customWidth="1"/>
    <col min="5132" max="5132" width="3.44140625" style="1" customWidth="1"/>
    <col min="5133" max="5133" width="6.33203125" style="1" customWidth="1"/>
    <col min="5134" max="5134" width="3.44140625" style="1" customWidth="1"/>
    <col min="5135" max="5135" width="6.44140625" style="1" customWidth="1"/>
    <col min="5136" max="5136" width="3.33203125" style="1" customWidth="1"/>
    <col min="5137" max="5137" width="7" style="1" customWidth="1"/>
    <col min="5138" max="5138" width="3.5546875" style="1" customWidth="1"/>
    <col min="5139" max="5139" width="7" style="1" customWidth="1"/>
    <col min="5140" max="5140" width="3.44140625" style="1" customWidth="1"/>
    <col min="5141" max="5141" width="7" style="1" customWidth="1"/>
    <col min="5142" max="5142" width="3.5546875" style="1" customWidth="1"/>
    <col min="5143" max="5143" width="7" style="1" customWidth="1"/>
    <col min="5144" max="5144" width="3.44140625" style="1" customWidth="1"/>
    <col min="5145" max="5145" width="6.6640625" style="1" customWidth="1"/>
    <col min="5146" max="5146" width="3.44140625" style="1" customWidth="1"/>
    <col min="5147" max="5147" width="7.5546875" style="1" customWidth="1"/>
    <col min="5148" max="5148" width="3.44140625" style="1" customWidth="1"/>
    <col min="5149" max="5149" width="6.5546875" style="1" customWidth="1"/>
    <col min="5150" max="5150" width="3.44140625" style="1" customWidth="1"/>
    <col min="5151" max="5151" width="6" style="1" customWidth="1"/>
    <col min="5152" max="5152" width="3.5546875" style="1" customWidth="1"/>
    <col min="5153" max="5153" width="6.44140625" style="1" customWidth="1"/>
    <col min="5154" max="5154" width="3.44140625" style="1" customWidth="1"/>
    <col min="5155" max="5155" width="6.88671875" style="1" customWidth="1"/>
    <col min="5156" max="5156" width="3.88671875" style="1" customWidth="1"/>
    <col min="5157" max="5378" width="8.88671875" style="1"/>
    <col min="5379" max="5379" width="2.5546875" style="1" customWidth="1"/>
    <col min="5380" max="5380" width="18" style="1" customWidth="1"/>
    <col min="5381" max="5381" width="6.5546875" style="1" customWidth="1"/>
    <col min="5382" max="5382" width="4.109375" style="1" customWidth="1"/>
    <col min="5383" max="5383" width="6.44140625" style="1" customWidth="1"/>
    <col min="5384" max="5384" width="3.33203125" style="1" customWidth="1"/>
    <col min="5385" max="5385" width="6.109375" style="1" customWidth="1"/>
    <col min="5386" max="5386" width="3.33203125" style="1" customWidth="1"/>
    <col min="5387" max="5387" width="6.6640625" style="1" customWidth="1"/>
    <col min="5388" max="5388" width="3.44140625" style="1" customWidth="1"/>
    <col min="5389" max="5389" width="6.33203125" style="1" customWidth="1"/>
    <col min="5390" max="5390" width="3.44140625" style="1" customWidth="1"/>
    <col min="5391" max="5391" width="6.44140625" style="1" customWidth="1"/>
    <col min="5392" max="5392" width="3.33203125" style="1" customWidth="1"/>
    <col min="5393" max="5393" width="7" style="1" customWidth="1"/>
    <col min="5394" max="5394" width="3.5546875" style="1" customWidth="1"/>
    <col min="5395" max="5395" width="7" style="1" customWidth="1"/>
    <col min="5396" max="5396" width="3.44140625" style="1" customWidth="1"/>
    <col min="5397" max="5397" width="7" style="1" customWidth="1"/>
    <col min="5398" max="5398" width="3.5546875" style="1" customWidth="1"/>
    <col min="5399" max="5399" width="7" style="1" customWidth="1"/>
    <col min="5400" max="5400" width="3.44140625" style="1" customWidth="1"/>
    <col min="5401" max="5401" width="6.6640625" style="1" customWidth="1"/>
    <col min="5402" max="5402" width="3.44140625" style="1" customWidth="1"/>
    <col min="5403" max="5403" width="7.5546875" style="1" customWidth="1"/>
    <col min="5404" max="5404" width="3.44140625" style="1" customWidth="1"/>
    <col min="5405" max="5405" width="6.5546875" style="1" customWidth="1"/>
    <col min="5406" max="5406" width="3.44140625" style="1" customWidth="1"/>
    <col min="5407" max="5407" width="6" style="1" customWidth="1"/>
    <col min="5408" max="5408" width="3.5546875" style="1" customWidth="1"/>
    <col min="5409" max="5409" width="6.44140625" style="1" customWidth="1"/>
    <col min="5410" max="5410" width="3.44140625" style="1" customWidth="1"/>
    <col min="5411" max="5411" width="6.88671875" style="1" customWidth="1"/>
    <col min="5412" max="5412" width="3.88671875" style="1" customWidth="1"/>
    <col min="5413" max="5634" width="8.88671875" style="1"/>
    <col min="5635" max="5635" width="2.5546875" style="1" customWidth="1"/>
    <col min="5636" max="5636" width="18" style="1" customWidth="1"/>
    <col min="5637" max="5637" width="6.5546875" style="1" customWidth="1"/>
    <col min="5638" max="5638" width="4.109375" style="1" customWidth="1"/>
    <col min="5639" max="5639" width="6.44140625" style="1" customWidth="1"/>
    <col min="5640" max="5640" width="3.33203125" style="1" customWidth="1"/>
    <col min="5641" max="5641" width="6.109375" style="1" customWidth="1"/>
    <col min="5642" max="5642" width="3.33203125" style="1" customWidth="1"/>
    <col min="5643" max="5643" width="6.6640625" style="1" customWidth="1"/>
    <col min="5644" max="5644" width="3.44140625" style="1" customWidth="1"/>
    <col min="5645" max="5645" width="6.33203125" style="1" customWidth="1"/>
    <col min="5646" max="5646" width="3.44140625" style="1" customWidth="1"/>
    <col min="5647" max="5647" width="6.44140625" style="1" customWidth="1"/>
    <col min="5648" max="5648" width="3.33203125" style="1" customWidth="1"/>
    <col min="5649" max="5649" width="7" style="1" customWidth="1"/>
    <col min="5650" max="5650" width="3.5546875" style="1" customWidth="1"/>
    <col min="5651" max="5651" width="7" style="1" customWidth="1"/>
    <col min="5652" max="5652" width="3.44140625" style="1" customWidth="1"/>
    <col min="5653" max="5653" width="7" style="1" customWidth="1"/>
    <col min="5654" max="5654" width="3.5546875" style="1" customWidth="1"/>
    <col min="5655" max="5655" width="7" style="1" customWidth="1"/>
    <col min="5656" max="5656" width="3.44140625" style="1" customWidth="1"/>
    <col min="5657" max="5657" width="6.6640625" style="1" customWidth="1"/>
    <col min="5658" max="5658" width="3.44140625" style="1" customWidth="1"/>
    <col min="5659" max="5659" width="7.5546875" style="1" customWidth="1"/>
    <col min="5660" max="5660" width="3.44140625" style="1" customWidth="1"/>
    <col min="5661" max="5661" width="6.5546875" style="1" customWidth="1"/>
    <col min="5662" max="5662" width="3.44140625" style="1" customWidth="1"/>
    <col min="5663" max="5663" width="6" style="1" customWidth="1"/>
    <col min="5664" max="5664" width="3.5546875" style="1" customWidth="1"/>
    <col min="5665" max="5665" width="6.44140625" style="1" customWidth="1"/>
    <col min="5666" max="5666" width="3.44140625" style="1" customWidth="1"/>
    <col min="5667" max="5667" width="6.88671875" style="1" customWidth="1"/>
    <col min="5668" max="5668" width="3.88671875" style="1" customWidth="1"/>
    <col min="5669" max="5890" width="8.88671875" style="1"/>
    <col min="5891" max="5891" width="2.5546875" style="1" customWidth="1"/>
    <col min="5892" max="5892" width="18" style="1" customWidth="1"/>
    <col min="5893" max="5893" width="6.5546875" style="1" customWidth="1"/>
    <col min="5894" max="5894" width="4.109375" style="1" customWidth="1"/>
    <col min="5895" max="5895" width="6.44140625" style="1" customWidth="1"/>
    <col min="5896" max="5896" width="3.33203125" style="1" customWidth="1"/>
    <col min="5897" max="5897" width="6.109375" style="1" customWidth="1"/>
    <col min="5898" max="5898" width="3.33203125" style="1" customWidth="1"/>
    <col min="5899" max="5899" width="6.6640625" style="1" customWidth="1"/>
    <col min="5900" max="5900" width="3.44140625" style="1" customWidth="1"/>
    <col min="5901" max="5901" width="6.33203125" style="1" customWidth="1"/>
    <col min="5902" max="5902" width="3.44140625" style="1" customWidth="1"/>
    <col min="5903" max="5903" width="6.44140625" style="1" customWidth="1"/>
    <col min="5904" max="5904" width="3.33203125" style="1" customWidth="1"/>
    <col min="5905" max="5905" width="7" style="1" customWidth="1"/>
    <col min="5906" max="5906" width="3.5546875" style="1" customWidth="1"/>
    <col min="5907" max="5907" width="7" style="1" customWidth="1"/>
    <col min="5908" max="5908" width="3.44140625" style="1" customWidth="1"/>
    <col min="5909" max="5909" width="7" style="1" customWidth="1"/>
    <col min="5910" max="5910" width="3.5546875" style="1" customWidth="1"/>
    <col min="5911" max="5911" width="7" style="1" customWidth="1"/>
    <col min="5912" max="5912" width="3.44140625" style="1" customWidth="1"/>
    <col min="5913" max="5913" width="6.6640625" style="1" customWidth="1"/>
    <col min="5914" max="5914" width="3.44140625" style="1" customWidth="1"/>
    <col min="5915" max="5915" width="7.5546875" style="1" customWidth="1"/>
    <col min="5916" max="5916" width="3.44140625" style="1" customWidth="1"/>
    <col min="5917" max="5917" width="6.5546875" style="1" customWidth="1"/>
    <col min="5918" max="5918" width="3.44140625" style="1" customWidth="1"/>
    <col min="5919" max="5919" width="6" style="1" customWidth="1"/>
    <col min="5920" max="5920" width="3.5546875" style="1" customWidth="1"/>
    <col min="5921" max="5921" width="6.44140625" style="1" customWidth="1"/>
    <col min="5922" max="5922" width="3.44140625" style="1" customWidth="1"/>
    <col min="5923" max="5923" width="6.88671875" style="1" customWidth="1"/>
    <col min="5924" max="5924" width="3.88671875" style="1" customWidth="1"/>
    <col min="5925" max="6146" width="8.88671875" style="1"/>
    <col min="6147" max="6147" width="2.5546875" style="1" customWidth="1"/>
    <col min="6148" max="6148" width="18" style="1" customWidth="1"/>
    <col min="6149" max="6149" width="6.5546875" style="1" customWidth="1"/>
    <col min="6150" max="6150" width="4.109375" style="1" customWidth="1"/>
    <col min="6151" max="6151" width="6.44140625" style="1" customWidth="1"/>
    <col min="6152" max="6152" width="3.33203125" style="1" customWidth="1"/>
    <col min="6153" max="6153" width="6.109375" style="1" customWidth="1"/>
    <col min="6154" max="6154" width="3.33203125" style="1" customWidth="1"/>
    <col min="6155" max="6155" width="6.6640625" style="1" customWidth="1"/>
    <col min="6156" max="6156" width="3.44140625" style="1" customWidth="1"/>
    <col min="6157" max="6157" width="6.33203125" style="1" customWidth="1"/>
    <col min="6158" max="6158" width="3.44140625" style="1" customWidth="1"/>
    <col min="6159" max="6159" width="6.44140625" style="1" customWidth="1"/>
    <col min="6160" max="6160" width="3.33203125" style="1" customWidth="1"/>
    <col min="6161" max="6161" width="7" style="1" customWidth="1"/>
    <col min="6162" max="6162" width="3.5546875" style="1" customWidth="1"/>
    <col min="6163" max="6163" width="7" style="1" customWidth="1"/>
    <col min="6164" max="6164" width="3.44140625" style="1" customWidth="1"/>
    <col min="6165" max="6165" width="7" style="1" customWidth="1"/>
    <col min="6166" max="6166" width="3.5546875" style="1" customWidth="1"/>
    <col min="6167" max="6167" width="7" style="1" customWidth="1"/>
    <col min="6168" max="6168" width="3.44140625" style="1" customWidth="1"/>
    <col min="6169" max="6169" width="6.6640625" style="1" customWidth="1"/>
    <col min="6170" max="6170" width="3.44140625" style="1" customWidth="1"/>
    <col min="6171" max="6171" width="7.5546875" style="1" customWidth="1"/>
    <col min="6172" max="6172" width="3.44140625" style="1" customWidth="1"/>
    <col min="6173" max="6173" width="6.5546875" style="1" customWidth="1"/>
    <col min="6174" max="6174" width="3.44140625" style="1" customWidth="1"/>
    <col min="6175" max="6175" width="6" style="1" customWidth="1"/>
    <col min="6176" max="6176" width="3.5546875" style="1" customWidth="1"/>
    <col min="6177" max="6177" width="6.44140625" style="1" customWidth="1"/>
    <col min="6178" max="6178" width="3.44140625" style="1" customWidth="1"/>
    <col min="6179" max="6179" width="6.88671875" style="1" customWidth="1"/>
    <col min="6180" max="6180" width="3.88671875" style="1" customWidth="1"/>
    <col min="6181" max="6402" width="8.88671875" style="1"/>
    <col min="6403" max="6403" width="2.5546875" style="1" customWidth="1"/>
    <col min="6404" max="6404" width="18" style="1" customWidth="1"/>
    <col min="6405" max="6405" width="6.5546875" style="1" customWidth="1"/>
    <col min="6406" max="6406" width="4.109375" style="1" customWidth="1"/>
    <col min="6407" max="6407" width="6.44140625" style="1" customWidth="1"/>
    <col min="6408" max="6408" width="3.33203125" style="1" customWidth="1"/>
    <col min="6409" max="6409" width="6.109375" style="1" customWidth="1"/>
    <col min="6410" max="6410" width="3.33203125" style="1" customWidth="1"/>
    <col min="6411" max="6411" width="6.6640625" style="1" customWidth="1"/>
    <col min="6412" max="6412" width="3.44140625" style="1" customWidth="1"/>
    <col min="6413" max="6413" width="6.33203125" style="1" customWidth="1"/>
    <col min="6414" max="6414" width="3.44140625" style="1" customWidth="1"/>
    <col min="6415" max="6415" width="6.44140625" style="1" customWidth="1"/>
    <col min="6416" max="6416" width="3.33203125" style="1" customWidth="1"/>
    <col min="6417" max="6417" width="7" style="1" customWidth="1"/>
    <col min="6418" max="6418" width="3.5546875" style="1" customWidth="1"/>
    <col min="6419" max="6419" width="7" style="1" customWidth="1"/>
    <col min="6420" max="6420" width="3.44140625" style="1" customWidth="1"/>
    <col min="6421" max="6421" width="7" style="1" customWidth="1"/>
    <col min="6422" max="6422" width="3.5546875" style="1" customWidth="1"/>
    <col min="6423" max="6423" width="7" style="1" customWidth="1"/>
    <col min="6424" max="6424" width="3.44140625" style="1" customWidth="1"/>
    <col min="6425" max="6425" width="6.6640625" style="1" customWidth="1"/>
    <col min="6426" max="6426" width="3.44140625" style="1" customWidth="1"/>
    <col min="6427" max="6427" width="7.5546875" style="1" customWidth="1"/>
    <col min="6428" max="6428" width="3.44140625" style="1" customWidth="1"/>
    <col min="6429" max="6429" width="6.5546875" style="1" customWidth="1"/>
    <col min="6430" max="6430" width="3.44140625" style="1" customWidth="1"/>
    <col min="6431" max="6431" width="6" style="1" customWidth="1"/>
    <col min="6432" max="6432" width="3.5546875" style="1" customWidth="1"/>
    <col min="6433" max="6433" width="6.44140625" style="1" customWidth="1"/>
    <col min="6434" max="6434" width="3.44140625" style="1" customWidth="1"/>
    <col min="6435" max="6435" width="6.88671875" style="1" customWidth="1"/>
    <col min="6436" max="6436" width="3.88671875" style="1" customWidth="1"/>
    <col min="6437" max="6658" width="8.88671875" style="1"/>
    <col min="6659" max="6659" width="2.5546875" style="1" customWidth="1"/>
    <col min="6660" max="6660" width="18" style="1" customWidth="1"/>
    <col min="6661" max="6661" width="6.5546875" style="1" customWidth="1"/>
    <col min="6662" max="6662" width="4.109375" style="1" customWidth="1"/>
    <col min="6663" max="6663" width="6.44140625" style="1" customWidth="1"/>
    <col min="6664" max="6664" width="3.33203125" style="1" customWidth="1"/>
    <col min="6665" max="6665" width="6.109375" style="1" customWidth="1"/>
    <col min="6666" max="6666" width="3.33203125" style="1" customWidth="1"/>
    <col min="6667" max="6667" width="6.6640625" style="1" customWidth="1"/>
    <col min="6668" max="6668" width="3.44140625" style="1" customWidth="1"/>
    <col min="6669" max="6669" width="6.33203125" style="1" customWidth="1"/>
    <col min="6670" max="6670" width="3.44140625" style="1" customWidth="1"/>
    <col min="6671" max="6671" width="6.44140625" style="1" customWidth="1"/>
    <col min="6672" max="6672" width="3.33203125" style="1" customWidth="1"/>
    <col min="6673" max="6673" width="7" style="1" customWidth="1"/>
    <col min="6674" max="6674" width="3.5546875" style="1" customWidth="1"/>
    <col min="6675" max="6675" width="7" style="1" customWidth="1"/>
    <col min="6676" max="6676" width="3.44140625" style="1" customWidth="1"/>
    <col min="6677" max="6677" width="7" style="1" customWidth="1"/>
    <col min="6678" max="6678" width="3.5546875" style="1" customWidth="1"/>
    <col min="6679" max="6679" width="7" style="1" customWidth="1"/>
    <col min="6680" max="6680" width="3.44140625" style="1" customWidth="1"/>
    <col min="6681" max="6681" width="6.6640625" style="1" customWidth="1"/>
    <col min="6682" max="6682" width="3.44140625" style="1" customWidth="1"/>
    <col min="6683" max="6683" width="7.5546875" style="1" customWidth="1"/>
    <col min="6684" max="6684" width="3.44140625" style="1" customWidth="1"/>
    <col min="6685" max="6685" width="6.5546875" style="1" customWidth="1"/>
    <col min="6686" max="6686" width="3.44140625" style="1" customWidth="1"/>
    <col min="6687" max="6687" width="6" style="1" customWidth="1"/>
    <col min="6688" max="6688" width="3.5546875" style="1" customWidth="1"/>
    <col min="6689" max="6689" width="6.44140625" style="1" customWidth="1"/>
    <col min="6690" max="6690" width="3.44140625" style="1" customWidth="1"/>
    <col min="6691" max="6691" width="6.88671875" style="1" customWidth="1"/>
    <col min="6692" max="6692" width="3.88671875" style="1" customWidth="1"/>
    <col min="6693" max="6914" width="8.88671875" style="1"/>
    <col min="6915" max="6915" width="2.5546875" style="1" customWidth="1"/>
    <col min="6916" max="6916" width="18" style="1" customWidth="1"/>
    <col min="6917" max="6917" width="6.5546875" style="1" customWidth="1"/>
    <col min="6918" max="6918" width="4.109375" style="1" customWidth="1"/>
    <col min="6919" max="6919" width="6.44140625" style="1" customWidth="1"/>
    <col min="6920" max="6920" width="3.33203125" style="1" customWidth="1"/>
    <col min="6921" max="6921" width="6.109375" style="1" customWidth="1"/>
    <col min="6922" max="6922" width="3.33203125" style="1" customWidth="1"/>
    <col min="6923" max="6923" width="6.6640625" style="1" customWidth="1"/>
    <col min="6924" max="6924" width="3.44140625" style="1" customWidth="1"/>
    <col min="6925" max="6925" width="6.33203125" style="1" customWidth="1"/>
    <col min="6926" max="6926" width="3.44140625" style="1" customWidth="1"/>
    <col min="6927" max="6927" width="6.44140625" style="1" customWidth="1"/>
    <col min="6928" max="6928" width="3.33203125" style="1" customWidth="1"/>
    <col min="6929" max="6929" width="7" style="1" customWidth="1"/>
    <col min="6930" max="6930" width="3.5546875" style="1" customWidth="1"/>
    <col min="6931" max="6931" width="7" style="1" customWidth="1"/>
    <col min="6932" max="6932" width="3.44140625" style="1" customWidth="1"/>
    <col min="6933" max="6933" width="7" style="1" customWidth="1"/>
    <col min="6934" max="6934" width="3.5546875" style="1" customWidth="1"/>
    <col min="6935" max="6935" width="7" style="1" customWidth="1"/>
    <col min="6936" max="6936" width="3.44140625" style="1" customWidth="1"/>
    <col min="6937" max="6937" width="6.6640625" style="1" customWidth="1"/>
    <col min="6938" max="6938" width="3.44140625" style="1" customWidth="1"/>
    <col min="6939" max="6939" width="7.5546875" style="1" customWidth="1"/>
    <col min="6940" max="6940" width="3.44140625" style="1" customWidth="1"/>
    <col min="6941" max="6941" width="6.5546875" style="1" customWidth="1"/>
    <col min="6942" max="6942" width="3.44140625" style="1" customWidth="1"/>
    <col min="6943" max="6943" width="6" style="1" customWidth="1"/>
    <col min="6944" max="6944" width="3.5546875" style="1" customWidth="1"/>
    <col min="6945" max="6945" width="6.44140625" style="1" customWidth="1"/>
    <col min="6946" max="6946" width="3.44140625" style="1" customWidth="1"/>
    <col min="6947" max="6947" width="6.88671875" style="1" customWidth="1"/>
    <col min="6948" max="6948" width="3.88671875" style="1" customWidth="1"/>
    <col min="6949" max="7170" width="8.88671875" style="1"/>
    <col min="7171" max="7171" width="2.5546875" style="1" customWidth="1"/>
    <col min="7172" max="7172" width="18" style="1" customWidth="1"/>
    <col min="7173" max="7173" width="6.5546875" style="1" customWidth="1"/>
    <col min="7174" max="7174" width="4.109375" style="1" customWidth="1"/>
    <col min="7175" max="7175" width="6.44140625" style="1" customWidth="1"/>
    <col min="7176" max="7176" width="3.33203125" style="1" customWidth="1"/>
    <col min="7177" max="7177" width="6.109375" style="1" customWidth="1"/>
    <col min="7178" max="7178" width="3.33203125" style="1" customWidth="1"/>
    <col min="7179" max="7179" width="6.6640625" style="1" customWidth="1"/>
    <col min="7180" max="7180" width="3.44140625" style="1" customWidth="1"/>
    <col min="7181" max="7181" width="6.33203125" style="1" customWidth="1"/>
    <col min="7182" max="7182" width="3.44140625" style="1" customWidth="1"/>
    <col min="7183" max="7183" width="6.44140625" style="1" customWidth="1"/>
    <col min="7184" max="7184" width="3.33203125" style="1" customWidth="1"/>
    <col min="7185" max="7185" width="7" style="1" customWidth="1"/>
    <col min="7186" max="7186" width="3.5546875" style="1" customWidth="1"/>
    <col min="7187" max="7187" width="7" style="1" customWidth="1"/>
    <col min="7188" max="7188" width="3.44140625" style="1" customWidth="1"/>
    <col min="7189" max="7189" width="7" style="1" customWidth="1"/>
    <col min="7190" max="7190" width="3.5546875" style="1" customWidth="1"/>
    <col min="7191" max="7191" width="7" style="1" customWidth="1"/>
    <col min="7192" max="7192" width="3.44140625" style="1" customWidth="1"/>
    <col min="7193" max="7193" width="6.6640625" style="1" customWidth="1"/>
    <col min="7194" max="7194" width="3.44140625" style="1" customWidth="1"/>
    <col min="7195" max="7195" width="7.5546875" style="1" customWidth="1"/>
    <col min="7196" max="7196" width="3.44140625" style="1" customWidth="1"/>
    <col min="7197" max="7197" width="6.5546875" style="1" customWidth="1"/>
    <col min="7198" max="7198" width="3.44140625" style="1" customWidth="1"/>
    <col min="7199" max="7199" width="6" style="1" customWidth="1"/>
    <col min="7200" max="7200" width="3.5546875" style="1" customWidth="1"/>
    <col min="7201" max="7201" width="6.44140625" style="1" customWidth="1"/>
    <col min="7202" max="7202" width="3.44140625" style="1" customWidth="1"/>
    <col min="7203" max="7203" width="6.88671875" style="1" customWidth="1"/>
    <col min="7204" max="7204" width="3.88671875" style="1" customWidth="1"/>
    <col min="7205" max="7426" width="8.88671875" style="1"/>
    <col min="7427" max="7427" width="2.5546875" style="1" customWidth="1"/>
    <col min="7428" max="7428" width="18" style="1" customWidth="1"/>
    <col min="7429" max="7429" width="6.5546875" style="1" customWidth="1"/>
    <col min="7430" max="7430" width="4.109375" style="1" customWidth="1"/>
    <col min="7431" max="7431" width="6.44140625" style="1" customWidth="1"/>
    <col min="7432" max="7432" width="3.33203125" style="1" customWidth="1"/>
    <col min="7433" max="7433" width="6.109375" style="1" customWidth="1"/>
    <col min="7434" max="7434" width="3.33203125" style="1" customWidth="1"/>
    <col min="7435" max="7435" width="6.6640625" style="1" customWidth="1"/>
    <col min="7436" max="7436" width="3.44140625" style="1" customWidth="1"/>
    <col min="7437" max="7437" width="6.33203125" style="1" customWidth="1"/>
    <col min="7438" max="7438" width="3.44140625" style="1" customWidth="1"/>
    <col min="7439" max="7439" width="6.44140625" style="1" customWidth="1"/>
    <col min="7440" max="7440" width="3.33203125" style="1" customWidth="1"/>
    <col min="7441" max="7441" width="7" style="1" customWidth="1"/>
    <col min="7442" max="7442" width="3.5546875" style="1" customWidth="1"/>
    <col min="7443" max="7443" width="7" style="1" customWidth="1"/>
    <col min="7444" max="7444" width="3.44140625" style="1" customWidth="1"/>
    <col min="7445" max="7445" width="7" style="1" customWidth="1"/>
    <col min="7446" max="7446" width="3.5546875" style="1" customWidth="1"/>
    <col min="7447" max="7447" width="7" style="1" customWidth="1"/>
    <col min="7448" max="7448" width="3.44140625" style="1" customWidth="1"/>
    <col min="7449" max="7449" width="6.6640625" style="1" customWidth="1"/>
    <col min="7450" max="7450" width="3.44140625" style="1" customWidth="1"/>
    <col min="7451" max="7451" width="7.5546875" style="1" customWidth="1"/>
    <col min="7452" max="7452" width="3.44140625" style="1" customWidth="1"/>
    <col min="7453" max="7453" width="6.5546875" style="1" customWidth="1"/>
    <col min="7454" max="7454" width="3.44140625" style="1" customWidth="1"/>
    <col min="7455" max="7455" width="6" style="1" customWidth="1"/>
    <col min="7456" max="7456" width="3.5546875" style="1" customWidth="1"/>
    <col min="7457" max="7457" width="6.44140625" style="1" customWidth="1"/>
    <col min="7458" max="7458" width="3.44140625" style="1" customWidth="1"/>
    <col min="7459" max="7459" width="6.88671875" style="1" customWidth="1"/>
    <col min="7460" max="7460" width="3.88671875" style="1" customWidth="1"/>
    <col min="7461" max="7682" width="8.88671875" style="1"/>
    <col min="7683" max="7683" width="2.5546875" style="1" customWidth="1"/>
    <col min="7684" max="7684" width="18" style="1" customWidth="1"/>
    <col min="7685" max="7685" width="6.5546875" style="1" customWidth="1"/>
    <col min="7686" max="7686" width="4.109375" style="1" customWidth="1"/>
    <col min="7687" max="7687" width="6.44140625" style="1" customWidth="1"/>
    <col min="7688" max="7688" width="3.33203125" style="1" customWidth="1"/>
    <col min="7689" max="7689" width="6.109375" style="1" customWidth="1"/>
    <col min="7690" max="7690" width="3.33203125" style="1" customWidth="1"/>
    <col min="7691" max="7691" width="6.6640625" style="1" customWidth="1"/>
    <col min="7692" max="7692" width="3.44140625" style="1" customWidth="1"/>
    <col min="7693" max="7693" width="6.33203125" style="1" customWidth="1"/>
    <col min="7694" max="7694" width="3.44140625" style="1" customWidth="1"/>
    <col min="7695" max="7695" width="6.44140625" style="1" customWidth="1"/>
    <col min="7696" max="7696" width="3.33203125" style="1" customWidth="1"/>
    <col min="7697" max="7697" width="7" style="1" customWidth="1"/>
    <col min="7698" max="7698" width="3.5546875" style="1" customWidth="1"/>
    <col min="7699" max="7699" width="7" style="1" customWidth="1"/>
    <col min="7700" max="7700" width="3.44140625" style="1" customWidth="1"/>
    <col min="7701" max="7701" width="7" style="1" customWidth="1"/>
    <col min="7702" max="7702" width="3.5546875" style="1" customWidth="1"/>
    <col min="7703" max="7703" width="7" style="1" customWidth="1"/>
    <col min="7704" max="7704" width="3.44140625" style="1" customWidth="1"/>
    <col min="7705" max="7705" width="6.6640625" style="1" customWidth="1"/>
    <col min="7706" max="7706" width="3.44140625" style="1" customWidth="1"/>
    <col min="7707" max="7707" width="7.5546875" style="1" customWidth="1"/>
    <col min="7708" max="7708" width="3.44140625" style="1" customWidth="1"/>
    <col min="7709" max="7709" width="6.5546875" style="1" customWidth="1"/>
    <col min="7710" max="7710" width="3.44140625" style="1" customWidth="1"/>
    <col min="7711" max="7711" width="6" style="1" customWidth="1"/>
    <col min="7712" max="7712" width="3.5546875" style="1" customWidth="1"/>
    <col min="7713" max="7713" width="6.44140625" style="1" customWidth="1"/>
    <col min="7714" max="7714" width="3.44140625" style="1" customWidth="1"/>
    <col min="7715" max="7715" width="6.88671875" style="1" customWidth="1"/>
    <col min="7716" max="7716" width="3.88671875" style="1" customWidth="1"/>
    <col min="7717" max="7938" width="8.88671875" style="1"/>
    <col min="7939" max="7939" width="2.5546875" style="1" customWidth="1"/>
    <col min="7940" max="7940" width="18" style="1" customWidth="1"/>
    <col min="7941" max="7941" width="6.5546875" style="1" customWidth="1"/>
    <col min="7942" max="7942" width="4.109375" style="1" customWidth="1"/>
    <col min="7943" max="7943" width="6.44140625" style="1" customWidth="1"/>
    <col min="7944" max="7944" width="3.33203125" style="1" customWidth="1"/>
    <col min="7945" max="7945" width="6.109375" style="1" customWidth="1"/>
    <col min="7946" max="7946" width="3.33203125" style="1" customWidth="1"/>
    <col min="7947" max="7947" width="6.6640625" style="1" customWidth="1"/>
    <col min="7948" max="7948" width="3.44140625" style="1" customWidth="1"/>
    <col min="7949" max="7949" width="6.33203125" style="1" customWidth="1"/>
    <col min="7950" max="7950" width="3.44140625" style="1" customWidth="1"/>
    <col min="7951" max="7951" width="6.44140625" style="1" customWidth="1"/>
    <col min="7952" max="7952" width="3.33203125" style="1" customWidth="1"/>
    <col min="7953" max="7953" width="7" style="1" customWidth="1"/>
    <col min="7954" max="7954" width="3.5546875" style="1" customWidth="1"/>
    <col min="7955" max="7955" width="7" style="1" customWidth="1"/>
    <col min="7956" max="7956" width="3.44140625" style="1" customWidth="1"/>
    <col min="7957" max="7957" width="7" style="1" customWidth="1"/>
    <col min="7958" max="7958" width="3.5546875" style="1" customWidth="1"/>
    <col min="7959" max="7959" width="7" style="1" customWidth="1"/>
    <col min="7960" max="7960" width="3.44140625" style="1" customWidth="1"/>
    <col min="7961" max="7961" width="6.6640625" style="1" customWidth="1"/>
    <col min="7962" max="7962" width="3.44140625" style="1" customWidth="1"/>
    <col min="7963" max="7963" width="7.5546875" style="1" customWidth="1"/>
    <col min="7964" max="7964" width="3.44140625" style="1" customWidth="1"/>
    <col min="7965" max="7965" width="6.5546875" style="1" customWidth="1"/>
    <col min="7966" max="7966" width="3.44140625" style="1" customWidth="1"/>
    <col min="7967" max="7967" width="6" style="1" customWidth="1"/>
    <col min="7968" max="7968" width="3.5546875" style="1" customWidth="1"/>
    <col min="7969" max="7969" width="6.44140625" style="1" customWidth="1"/>
    <col min="7970" max="7970" width="3.44140625" style="1" customWidth="1"/>
    <col min="7971" max="7971" width="6.88671875" style="1" customWidth="1"/>
    <col min="7972" max="7972" width="3.88671875" style="1" customWidth="1"/>
    <col min="7973" max="8194" width="8.88671875" style="1"/>
    <col min="8195" max="8195" width="2.5546875" style="1" customWidth="1"/>
    <col min="8196" max="8196" width="18" style="1" customWidth="1"/>
    <col min="8197" max="8197" width="6.5546875" style="1" customWidth="1"/>
    <col min="8198" max="8198" width="4.109375" style="1" customWidth="1"/>
    <col min="8199" max="8199" width="6.44140625" style="1" customWidth="1"/>
    <col min="8200" max="8200" width="3.33203125" style="1" customWidth="1"/>
    <col min="8201" max="8201" width="6.109375" style="1" customWidth="1"/>
    <col min="8202" max="8202" width="3.33203125" style="1" customWidth="1"/>
    <col min="8203" max="8203" width="6.6640625" style="1" customWidth="1"/>
    <col min="8204" max="8204" width="3.44140625" style="1" customWidth="1"/>
    <col min="8205" max="8205" width="6.33203125" style="1" customWidth="1"/>
    <col min="8206" max="8206" width="3.44140625" style="1" customWidth="1"/>
    <col min="8207" max="8207" width="6.44140625" style="1" customWidth="1"/>
    <col min="8208" max="8208" width="3.33203125" style="1" customWidth="1"/>
    <col min="8209" max="8209" width="7" style="1" customWidth="1"/>
    <col min="8210" max="8210" width="3.5546875" style="1" customWidth="1"/>
    <col min="8211" max="8211" width="7" style="1" customWidth="1"/>
    <col min="8212" max="8212" width="3.44140625" style="1" customWidth="1"/>
    <col min="8213" max="8213" width="7" style="1" customWidth="1"/>
    <col min="8214" max="8214" width="3.5546875" style="1" customWidth="1"/>
    <col min="8215" max="8215" width="7" style="1" customWidth="1"/>
    <col min="8216" max="8216" width="3.44140625" style="1" customWidth="1"/>
    <col min="8217" max="8217" width="6.6640625" style="1" customWidth="1"/>
    <col min="8218" max="8218" width="3.44140625" style="1" customWidth="1"/>
    <col min="8219" max="8219" width="7.5546875" style="1" customWidth="1"/>
    <col min="8220" max="8220" width="3.44140625" style="1" customWidth="1"/>
    <col min="8221" max="8221" width="6.5546875" style="1" customWidth="1"/>
    <col min="8222" max="8222" width="3.44140625" style="1" customWidth="1"/>
    <col min="8223" max="8223" width="6" style="1" customWidth="1"/>
    <col min="8224" max="8224" width="3.5546875" style="1" customWidth="1"/>
    <col min="8225" max="8225" width="6.44140625" style="1" customWidth="1"/>
    <col min="8226" max="8226" width="3.44140625" style="1" customWidth="1"/>
    <col min="8227" max="8227" width="6.88671875" style="1" customWidth="1"/>
    <col min="8228" max="8228" width="3.88671875" style="1" customWidth="1"/>
    <col min="8229" max="8450" width="8.88671875" style="1"/>
    <col min="8451" max="8451" width="2.5546875" style="1" customWidth="1"/>
    <col min="8452" max="8452" width="18" style="1" customWidth="1"/>
    <col min="8453" max="8453" width="6.5546875" style="1" customWidth="1"/>
    <col min="8454" max="8454" width="4.109375" style="1" customWidth="1"/>
    <col min="8455" max="8455" width="6.44140625" style="1" customWidth="1"/>
    <col min="8456" max="8456" width="3.33203125" style="1" customWidth="1"/>
    <col min="8457" max="8457" width="6.109375" style="1" customWidth="1"/>
    <col min="8458" max="8458" width="3.33203125" style="1" customWidth="1"/>
    <col min="8459" max="8459" width="6.6640625" style="1" customWidth="1"/>
    <col min="8460" max="8460" width="3.44140625" style="1" customWidth="1"/>
    <col min="8461" max="8461" width="6.33203125" style="1" customWidth="1"/>
    <col min="8462" max="8462" width="3.44140625" style="1" customWidth="1"/>
    <col min="8463" max="8463" width="6.44140625" style="1" customWidth="1"/>
    <col min="8464" max="8464" width="3.33203125" style="1" customWidth="1"/>
    <col min="8465" max="8465" width="7" style="1" customWidth="1"/>
    <col min="8466" max="8466" width="3.5546875" style="1" customWidth="1"/>
    <col min="8467" max="8467" width="7" style="1" customWidth="1"/>
    <col min="8468" max="8468" width="3.44140625" style="1" customWidth="1"/>
    <col min="8469" max="8469" width="7" style="1" customWidth="1"/>
    <col min="8470" max="8470" width="3.5546875" style="1" customWidth="1"/>
    <col min="8471" max="8471" width="7" style="1" customWidth="1"/>
    <col min="8472" max="8472" width="3.44140625" style="1" customWidth="1"/>
    <col min="8473" max="8473" width="6.6640625" style="1" customWidth="1"/>
    <col min="8474" max="8474" width="3.44140625" style="1" customWidth="1"/>
    <col min="8475" max="8475" width="7.5546875" style="1" customWidth="1"/>
    <col min="8476" max="8476" width="3.44140625" style="1" customWidth="1"/>
    <col min="8477" max="8477" width="6.5546875" style="1" customWidth="1"/>
    <col min="8478" max="8478" width="3.44140625" style="1" customWidth="1"/>
    <col min="8479" max="8479" width="6" style="1" customWidth="1"/>
    <col min="8480" max="8480" width="3.5546875" style="1" customWidth="1"/>
    <col min="8481" max="8481" width="6.44140625" style="1" customWidth="1"/>
    <col min="8482" max="8482" width="3.44140625" style="1" customWidth="1"/>
    <col min="8483" max="8483" width="6.88671875" style="1" customWidth="1"/>
    <col min="8484" max="8484" width="3.88671875" style="1" customWidth="1"/>
    <col min="8485" max="8706" width="8.88671875" style="1"/>
    <col min="8707" max="8707" width="2.5546875" style="1" customWidth="1"/>
    <col min="8708" max="8708" width="18" style="1" customWidth="1"/>
    <col min="8709" max="8709" width="6.5546875" style="1" customWidth="1"/>
    <col min="8710" max="8710" width="4.109375" style="1" customWidth="1"/>
    <col min="8711" max="8711" width="6.44140625" style="1" customWidth="1"/>
    <col min="8712" max="8712" width="3.33203125" style="1" customWidth="1"/>
    <col min="8713" max="8713" width="6.109375" style="1" customWidth="1"/>
    <col min="8714" max="8714" width="3.33203125" style="1" customWidth="1"/>
    <col min="8715" max="8715" width="6.6640625" style="1" customWidth="1"/>
    <col min="8716" max="8716" width="3.44140625" style="1" customWidth="1"/>
    <col min="8717" max="8717" width="6.33203125" style="1" customWidth="1"/>
    <col min="8718" max="8718" width="3.44140625" style="1" customWidth="1"/>
    <col min="8719" max="8719" width="6.44140625" style="1" customWidth="1"/>
    <col min="8720" max="8720" width="3.33203125" style="1" customWidth="1"/>
    <col min="8721" max="8721" width="7" style="1" customWidth="1"/>
    <col min="8722" max="8722" width="3.5546875" style="1" customWidth="1"/>
    <col min="8723" max="8723" width="7" style="1" customWidth="1"/>
    <col min="8724" max="8724" width="3.44140625" style="1" customWidth="1"/>
    <col min="8725" max="8725" width="7" style="1" customWidth="1"/>
    <col min="8726" max="8726" width="3.5546875" style="1" customWidth="1"/>
    <col min="8727" max="8727" width="7" style="1" customWidth="1"/>
    <col min="8728" max="8728" width="3.44140625" style="1" customWidth="1"/>
    <col min="8729" max="8729" width="6.6640625" style="1" customWidth="1"/>
    <col min="8730" max="8730" width="3.44140625" style="1" customWidth="1"/>
    <col min="8731" max="8731" width="7.5546875" style="1" customWidth="1"/>
    <col min="8732" max="8732" width="3.44140625" style="1" customWidth="1"/>
    <col min="8733" max="8733" width="6.5546875" style="1" customWidth="1"/>
    <col min="8734" max="8734" width="3.44140625" style="1" customWidth="1"/>
    <col min="8735" max="8735" width="6" style="1" customWidth="1"/>
    <col min="8736" max="8736" width="3.5546875" style="1" customWidth="1"/>
    <col min="8737" max="8737" width="6.44140625" style="1" customWidth="1"/>
    <col min="8738" max="8738" width="3.44140625" style="1" customWidth="1"/>
    <col min="8739" max="8739" width="6.88671875" style="1" customWidth="1"/>
    <col min="8740" max="8740" width="3.88671875" style="1" customWidth="1"/>
    <col min="8741" max="8962" width="8.88671875" style="1"/>
    <col min="8963" max="8963" width="2.5546875" style="1" customWidth="1"/>
    <col min="8964" max="8964" width="18" style="1" customWidth="1"/>
    <col min="8965" max="8965" width="6.5546875" style="1" customWidth="1"/>
    <col min="8966" max="8966" width="4.109375" style="1" customWidth="1"/>
    <col min="8967" max="8967" width="6.44140625" style="1" customWidth="1"/>
    <col min="8968" max="8968" width="3.33203125" style="1" customWidth="1"/>
    <col min="8969" max="8969" width="6.109375" style="1" customWidth="1"/>
    <col min="8970" max="8970" width="3.33203125" style="1" customWidth="1"/>
    <col min="8971" max="8971" width="6.6640625" style="1" customWidth="1"/>
    <col min="8972" max="8972" width="3.44140625" style="1" customWidth="1"/>
    <col min="8973" max="8973" width="6.33203125" style="1" customWidth="1"/>
    <col min="8974" max="8974" width="3.44140625" style="1" customWidth="1"/>
    <col min="8975" max="8975" width="6.44140625" style="1" customWidth="1"/>
    <col min="8976" max="8976" width="3.33203125" style="1" customWidth="1"/>
    <col min="8977" max="8977" width="7" style="1" customWidth="1"/>
    <col min="8978" max="8978" width="3.5546875" style="1" customWidth="1"/>
    <col min="8979" max="8979" width="7" style="1" customWidth="1"/>
    <col min="8980" max="8980" width="3.44140625" style="1" customWidth="1"/>
    <col min="8981" max="8981" width="7" style="1" customWidth="1"/>
    <col min="8982" max="8982" width="3.5546875" style="1" customWidth="1"/>
    <col min="8983" max="8983" width="7" style="1" customWidth="1"/>
    <col min="8984" max="8984" width="3.44140625" style="1" customWidth="1"/>
    <col min="8985" max="8985" width="6.6640625" style="1" customWidth="1"/>
    <col min="8986" max="8986" width="3.44140625" style="1" customWidth="1"/>
    <col min="8987" max="8987" width="7.5546875" style="1" customWidth="1"/>
    <col min="8988" max="8988" width="3.44140625" style="1" customWidth="1"/>
    <col min="8989" max="8989" width="6.5546875" style="1" customWidth="1"/>
    <col min="8990" max="8990" width="3.44140625" style="1" customWidth="1"/>
    <col min="8991" max="8991" width="6" style="1" customWidth="1"/>
    <col min="8992" max="8992" width="3.5546875" style="1" customWidth="1"/>
    <col min="8993" max="8993" width="6.44140625" style="1" customWidth="1"/>
    <col min="8994" max="8994" width="3.44140625" style="1" customWidth="1"/>
    <col min="8995" max="8995" width="6.88671875" style="1" customWidth="1"/>
    <col min="8996" max="8996" width="3.88671875" style="1" customWidth="1"/>
    <col min="8997" max="9218" width="8.88671875" style="1"/>
    <col min="9219" max="9219" width="2.5546875" style="1" customWidth="1"/>
    <col min="9220" max="9220" width="18" style="1" customWidth="1"/>
    <col min="9221" max="9221" width="6.5546875" style="1" customWidth="1"/>
    <col min="9222" max="9222" width="4.109375" style="1" customWidth="1"/>
    <col min="9223" max="9223" width="6.44140625" style="1" customWidth="1"/>
    <col min="9224" max="9224" width="3.33203125" style="1" customWidth="1"/>
    <col min="9225" max="9225" width="6.109375" style="1" customWidth="1"/>
    <col min="9226" max="9226" width="3.33203125" style="1" customWidth="1"/>
    <col min="9227" max="9227" width="6.6640625" style="1" customWidth="1"/>
    <col min="9228" max="9228" width="3.44140625" style="1" customWidth="1"/>
    <col min="9229" max="9229" width="6.33203125" style="1" customWidth="1"/>
    <col min="9230" max="9230" width="3.44140625" style="1" customWidth="1"/>
    <col min="9231" max="9231" width="6.44140625" style="1" customWidth="1"/>
    <col min="9232" max="9232" width="3.33203125" style="1" customWidth="1"/>
    <col min="9233" max="9233" width="7" style="1" customWidth="1"/>
    <col min="9234" max="9234" width="3.5546875" style="1" customWidth="1"/>
    <col min="9235" max="9235" width="7" style="1" customWidth="1"/>
    <col min="9236" max="9236" width="3.44140625" style="1" customWidth="1"/>
    <col min="9237" max="9237" width="7" style="1" customWidth="1"/>
    <col min="9238" max="9238" width="3.5546875" style="1" customWidth="1"/>
    <col min="9239" max="9239" width="7" style="1" customWidth="1"/>
    <col min="9240" max="9240" width="3.44140625" style="1" customWidth="1"/>
    <col min="9241" max="9241" width="6.6640625" style="1" customWidth="1"/>
    <col min="9242" max="9242" width="3.44140625" style="1" customWidth="1"/>
    <col min="9243" max="9243" width="7.5546875" style="1" customWidth="1"/>
    <col min="9244" max="9244" width="3.44140625" style="1" customWidth="1"/>
    <col min="9245" max="9245" width="6.5546875" style="1" customWidth="1"/>
    <col min="9246" max="9246" width="3.44140625" style="1" customWidth="1"/>
    <col min="9247" max="9247" width="6" style="1" customWidth="1"/>
    <col min="9248" max="9248" width="3.5546875" style="1" customWidth="1"/>
    <col min="9249" max="9249" width="6.44140625" style="1" customWidth="1"/>
    <col min="9250" max="9250" width="3.44140625" style="1" customWidth="1"/>
    <col min="9251" max="9251" width="6.88671875" style="1" customWidth="1"/>
    <col min="9252" max="9252" width="3.88671875" style="1" customWidth="1"/>
    <col min="9253" max="9474" width="8.88671875" style="1"/>
    <col min="9475" max="9475" width="2.5546875" style="1" customWidth="1"/>
    <col min="9476" max="9476" width="18" style="1" customWidth="1"/>
    <col min="9477" max="9477" width="6.5546875" style="1" customWidth="1"/>
    <col min="9478" max="9478" width="4.109375" style="1" customWidth="1"/>
    <col min="9479" max="9479" width="6.44140625" style="1" customWidth="1"/>
    <col min="9480" max="9480" width="3.33203125" style="1" customWidth="1"/>
    <col min="9481" max="9481" width="6.109375" style="1" customWidth="1"/>
    <col min="9482" max="9482" width="3.33203125" style="1" customWidth="1"/>
    <col min="9483" max="9483" width="6.6640625" style="1" customWidth="1"/>
    <col min="9484" max="9484" width="3.44140625" style="1" customWidth="1"/>
    <col min="9485" max="9485" width="6.33203125" style="1" customWidth="1"/>
    <col min="9486" max="9486" width="3.44140625" style="1" customWidth="1"/>
    <col min="9487" max="9487" width="6.44140625" style="1" customWidth="1"/>
    <col min="9488" max="9488" width="3.33203125" style="1" customWidth="1"/>
    <col min="9489" max="9489" width="7" style="1" customWidth="1"/>
    <col min="9490" max="9490" width="3.5546875" style="1" customWidth="1"/>
    <col min="9491" max="9491" width="7" style="1" customWidth="1"/>
    <col min="9492" max="9492" width="3.44140625" style="1" customWidth="1"/>
    <col min="9493" max="9493" width="7" style="1" customWidth="1"/>
    <col min="9494" max="9494" width="3.5546875" style="1" customWidth="1"/>
    <col min="9495" max="9495" width="7" style="1" customWidth="1"/>
    <col min="9496" max="9496" width="3.44140625" style="1" customWidth="1"/>
    <col min="9497" max="9497" width="6.6640625" style="1" customWidth="1"/>
    <col min="9498" max="9498" width="3.44140625" style="1" customWidth="1"/>
    <col min="9499" max="9499" width="7.5546875" style="1" customWidth="1"/>
    <col min="9500" max="9500" width="3.44140625" style="1" customWidth="1"/>
    <col min="9501" max="9501" width="6.5546875" style="1" customWidth="1"/>
    <col min="9502" max="9502" width="3.44140625" style="1" customWidth="1"/>
    <col min="9503" max="9503" width="6" style="1" customWidth="1"/>
    <col min="9504" max="9504" width="3.5546875" style="1" customWidth="1"/>
    <col min="9505" max="9505" width="6.44140625" style="1" customWidth="1"/>
    <col min="9506" max="9506" width="3.44140625" style="1" customWidth="1"/>
    <col min="9507" max="9507" width="6.88671875" style="1" customWidth="1"/>
    <col min="9508" max="9508" width="3.88671875" style="1" customWidth="1"/>
    <col min="9509" max="9730" width="8.88671875" style="1"/>
    <col min="9731" max="9731" width="2.5546875" style="1" customWidth="1"/>
    <col min="9732" max="9732" width="18" style="1" customWidth="1"/>
    <col min="9733" max="9733" width="6.5546875" style="1" customWidth="1"/>
    <col min="9734" max="9734" width="4.109375" style="1" customWidth="1"/>
    <col min="9735" max="9735" width="6.44140625" style="1" customWidth="1"/>
    <col min="9736" max="9736" width="3.33203125" style="1" customWidth="1"/>
    <col min="9737" max="9737" width="6.109375" style="1" customWidth="1"/>
    <col min="9738" max="9738" width="3.33203125" style="1" customWidth="1"/>
    <col min="9739" max="9739" width="6.6640625" style="1" customWidth="1"/>
    <col min="9740" max="9740" width="3.44140625" style="1" customWidth="1"/>
    <col min="9741" max="9741" width="6.33203125" style="1" customWidth="1"/>
    <col min="9742" max="9742" width="3.44140625" style="1" customWidth="1"/>
    <col min="9743" max="9743" width="6.44140625" style="1" customWidth="1"/>
    <col min="9744" max="9744" width="3.33203125" style="1" customWidth="1"/>
    <col min="9745" max="9745" width="7" style="1" customWidth="1"/>
    <col min="9746" max="9746" width="3.5546875" style="1" customWidth="1"/>
    <col min="9747" max="9747" width="7" style="1" customWidth="1"/>
    <col min="9748" max="9748" width="3.44140625" style="1" customWidth="1"/>
    <col min="9749" max="9749" width="7" style="1" customWidth="1"/>
    <col min="9750" max="9750" width="3.5546875" style="1" customWidth="1"/>
    <col min="9751" max="9751" width="7" style="1" customWidth="1"/>
    <col min="9752" max="9752" width="3.44140625" style="1" customWidth="1"/>
    <col min="9753" max="9753" width="6.6640625" style="1" customWidth="1"/>
    <col min="9754" max="9754" width="3.44140625" style="1" customWidth="1"/>
    <col min="9755" max="9755" width="7.5546875" style="1" customWidth="1"/>
    <col min="9756" max="9756" width="3.44140625" style="1" customWidth="1"/>
    <col min="9757" max="9757" width="6.5546875" style="1" customWidth="1"/>
    <col min="9758" max="9758" width="3.44140625" style="1" customWidth="1"/>
    <col min="9759" max="9759" width="6" style="1" customWidth="1"/>
    <col min="9760" max="9760" width="3.5546875" style="1" customWidth="1"/>
    <col min="9761" max="9761" width="6.44140625" style="1" customWidth="1"/>
    <col min="9762" max="9762" width="3.44140625" style="1" customWidth="1"/>
    <col min="9763" max="9763" width="6.88671875" style="1" customWidth="1"/>
    <col min="9764" max="9764" width="3.88671875" style="1" customWidth="1"/>
    <col min="9765" max="9986" width="8.88671875" style="1"/>
    <col min="9987" max="9987" width="2.5546875" style="1" customWidth="1"/>
    <col min="9988" max="9988" width="18" style="1" customWidth="1"/>
    <col min="9989" max="9989" width="6.5546875" style="1" customWidth="1"/>
    <col min="9990" max="9990" width="4.109375" style="1" customWidth="1"/>
    <col min="9991" max="9991" width="6.44140625" style="1" customWidth="1"/>
    <col min="9992" max="9992" width="3.33203125" style="1" customWidth="1"/>
    <col min="9993" max="9993" width="6.109375" style="1" customWidth="1"/>
    <col min="9994" max="9994" width="3.33203125" style="1" customWidth="1"/>
    <col min="9995" max="9995" width="6.6640625" style="1" customWidth="1"/>
    <col min="9996" max="9996" width="3.44140625" style="1" customWidth="1"/>
    <col min="9997" max="9997" width="6.33203125" style="1" customWidth="1"/>
    <col min="9998" max="9998" width="3.44140625" style="1" customWidth="1"/>
    <col min="9999" max="9999" width="6.44140625" style="1" customWidth="1"/>
    <col min="10000" max="10000" width="3.33203125" style="1" customWidth="1"/>
    <col min="10001" max="10001" width="7" style="1" customWidth="1"/>
    <col min="10002" max="10002" width="3.5546875" style="1" customWidth="1"/>
    <col min="10003" max="10003" width="7" style="1" customWidth="1"/>
    <col min="10004" max="10004" width="3.44140625" style="1" customWidth="1"/>
    <col min="10005" max="10005" width="7" style="1" customWidth="1"/>
    <col min="10006" max="10006" width="3.5546875" style="1" customWidth="1"/>
    <col min="10007" max="10007" width="7" style="1" customWidth="1"/>
    <col min="10008" max="10008" width="3.44140625" style="1" customWidth="1"/>
    <col min="10009" max="10009" width="6.6640625" style="1" customWidth="1"/>
    <col min="10010" max="10010" width="3.44140625" style="1" customWidth="1"/>
    <col min="10011" max="10011" width="7.5546875" style="1" customWidth="1"/>
    <col min="10012" max="10012" width="3.44140625" style="1" customWidth="1"/>
    <col min="10013" max="10013" width="6.5546875" style="1" customWidth="1"/>
    <col min="10014" max="10014" width="3.44140625" style="1" customWidth="1"/>
    <col min="10015" max="10015" width="6" style="1" customWidth="1"/>
    <col min="10016" max="10016" width="3.5546875" style="1" customWidth="1"/>
    <col min="10017" max="10017" width="6.44140625" style="1" customWidth="1"/>
    <col min="10018" max="10018" width="3.44140625" style="1" customWidth="1"/>
    <col min="10019" max="10019" width="6.88671875" style="1" customWidth="1"/>
    <col min="10020" max="10020" width="3.88671875" style="1" customWidth="1"/>
    <col min="10021" max="10242" width="8.88671875" style="1"/>
    <col min="10243" max="10243" width="2.5546875" style="1" customWidth="1"/>
    <col min="10244" max="10244" width="18" style="1" customWidth="1"/>
    <col min="10245" max="10245" width="6.5546875" style="1" customWidth="1"/>
    <col min="10246" max="10246" width="4.109375" style="1" customWidth="1"/>
    <col min="10247" max="10247" width="6.44140625" style="1" customWidth="1"/>
    <col min="10248" max="10248" width="3.33203125" style="1" customWidth="1"/>
    <col min="10249" max="10249" width="6.109375" style="1" customWidth="1"/>
    <col min="10250" max="10250" width="3.33203125" style="1" customWidth="1"/>
    <col min="10251" max="10251" width="6.6640625" style="1" customWidth="1"/>
    <col min="10252" max="10252" width="3.44140625" style="1" customWidth="1"/>
    <col min="10253" max="10253" width="6.33203125" style="1" customWidth="1"/>
    <col min="10254" max="10254" width="3.44140625" style="1" customWidth="1"/>
    <col min="10255" max="10255" width="6.44140625" style="1" customWidth="1"/>
    <col min="10256" max="10256" width="3.33203125" style="1" customWidth="1"/>
    <col min="10257" max="10257" width="7" style="1" customWidth="1"/>
    <col min="10258" max="10258" width="3.5546875" style="1" customWidth="1"/>
    <col min="10259" max="10259" width="7" style="1" customWidth="1"/>
    <col min="10260" max="10260" width="3.44140625" style="1" customWidth="1"/>
    <col min="10261" max="10261" width="7" style="1" customWidth="1"/>
    <col min="10262" max="10262" width="3.5546875" style="1" customWidth="1"/>
    <col min="10263" max="10263" width="7" style="1" customWidth="1"/>
    <col min="10264" max="10264" width="3.44140625" style="1" customWidth="1"/>
    <col min="10265" max="10265" width="6.6640625" style="1" customWidth="1"/>
    <col min="10266" max="10266" width="3.44140625" style="1" customWidth="1"/>
    <col min="10267" max="10267" width="7.5546875" style="1" customWidth="1"/>
    <col min="10268" max="10268" width="3.44140625" style="1" customWidth="1"/>
    <col min="10269" max="10269" width="6.5546875" style="1" customWidth="1"/>
    <col min="10270" max="10270" width="3.44140625" style="1" customWidth="1"/>
    <col min="10271" max="10271" width="6" style="1" customWidth="1"/>
    <col min="10272" max="10272" width="3.5546875" style="1" customWidth="1"/>
    <col min="10273" max="10273" width="6.44140625" style="1" customWidth="1"/>
    <col min="10274" max="10274" width="3.44140625" style="1" customWidth="1"/>
    <col min="10275" max="10275" width="6.88671875" style="1" customWidth="1"/>
    <col min="10276" max="10276" width="3.88671875" style="1" customWidth="1"/>
    <col min="10277" max="10498" width="8.88671875" style="1"/>
    <col min="10499" max="10499" width="2.5546875" style="1" customWidth="1"/>
    <col min="10500" max="10500" width="18" style="1" customWidth="1"/>
    <col min="10501" max="10501" width="6.5546875" style="1" customWidth="1"/>
    <col min="10502" max="10502" width="4.109375" style="1" customWidth="1"/>
    <col min="10503" max="10503" width="6.44140625" style="1" customWidth="1"/>
    <col min="10504" max="10504" width="3.33203125" style="1" customWidth="1"/>
    <col min="10505" max="10505" width="6.109375" style="1" customWidth="1"/>
    <col min="10506" max="10506" width="3.33203125" style="1" customWidth="1"/>
    <col min="10507" max="10507" width="6.6640625" style="1" customWidth="1"/>
    <col min="10508" max="10508" width="3.44140625" style="1" customWidth="1"/>
    <col min="10509" max="10509" width="6.33203125" style="1" customWidth="1"/>
    <col min="10510" max="10510" width="3.44140625" style="1" customWidth="1"/>
    <col min="10511" max="10511" width="6.44140625" style="1" customWidth="1"/>
    <col min="10512" max="10512" width="3.33203125" style="1" customWidth="1"/>
    <col min="10513" max="10513" width="7" style="1" customWidth="1"/>
    <col min="10514" max="10514" width="3.5546875" style="1" customWidth="1"/>
    <col min="10515" max="10515" width="7" style="1" customWidth="1"/>
    <col min="10516" max="10516" width="3.44140625" style="1" customWidth="1"/>
    <col min="10517" max="10517" width="7" style="1" customWidth="1"/>
    <col min="10518" max="10518" width="3.5546875" style="1" customWidth="1"/>
    <col min="10519" max="10519" width="7" style="1" customWidth="1"/>
    <col min="10520" max="10520" width="3.44140625" style="1" customWidth="1"/>
    <col min="10521" max="10521" width="6.6640625" style="1" customWidth="1"/>
    <col min="10522" max="10522" width="3.44140625" style="1" customWidth="1"/>
    <col min="10523" max="10523" width="7.5546875" style="1" customWidth="1"/>
    <col min="10524" max="10524" width="3.44140625" style="1" customWidth="1"/>
    <col min="10525" max="10525" width="6.5546875" style="1" customWidth="1"/>
    <col min="10526" max="10526" width="3.44140625" style="1" customWidth="1"/>
    <col min="10527" max="10527" width="6" style="1" customWidth="1"/>
    <col min="10528" max="10528" width="3.5546875" style="1" customWidth="1"/>
    <col min="10529" max="10529" width="6.44140625" style="1" customWidth="1"/>
    <col min="10530" max="10530" width="3.44140625" style="1" customWidth="1"/>
    <col min="10531" max="10531" width="6.88671875" style="1" customWidth="1"/>
    <col min="10532" max="10532" width="3.88671875" style="1" customWidth="1"/>
    <col min="10533" max="10754" width="8.88671875" style="1"/>
    <col min="10755" max="10755" width="2.5546875" style="1" customWidth="1"/>
    <col min="10756" max="10756" width="18" style="1" customWidth="1"/>
    <col min="10757" max="10757" width="6.5546875" style="1" customWidth="1"/>
    <col min="10758" max="10758" width="4.109375" style="1" customWidth="1"/>
    <col min="10759" max="10759" width="6.44140625" style="1" customWidth="1"/>
    <col min="10760" max="10760" width="3.33203125" style="1" customWidth="1"/>
    <col min="10761" max="10761" width="6.109375" style="1" customWidth="1"/>
    <col min="10762" max="10762" width="3.33203125" style="1" customWidth="1"/>
    <col min="10763" max="10763" width="6.6640625" style="1" customWidth="1"/>
    <col min="10764" max="10764" width="3.44140625" style="1" customWidth="1"/>
    <col min="10765" max="10765" width="6.33203125" style="1" customWidth="1"/>
    <col min="10766" max="10766" width="3.44140625" style="1" customWidth="1"/>
    <col min="10767" max="10767" width="6.44140625" style="1" customWidth="1"/>
    <col min="10768" max="10768" width="3.33203125" style="1" customWidth="1"/>
    <col min="10769" max="10769" width="7" style="1" customWidth="1"/>
    <col min="10770" max="10770" width="3.5546875" style="1" customWidth="1"/>
    <col min="10771" max="10771" width="7" style="1" customWidth="1"/>
    <col min="10772" max="10772" width="3.44140625" style="1" customWidth="1"/>
    <col min="10773" max="10773" width="7" style="1" customWidth="1"/>
    <col min="10774" max="10774" width="3.5546875" style="1" customWidth="1"/>
    <col min="10775" max="10775" width="7" style="1" customWidth="1"/>
    <col min="10776" max="10776" width="3.44140625" style="1" customWidth="1"/>
    <col min="10777" max="10777" width="6.6640625" style="1" customWidth="1"/>
    <col min="10778" max="10778" width="3.44140625" style="1" customWidth="1"/>
    <col min="10779" max="10779" width="7.5546875" style="1" customWidth="1"/>
    <col min="10780" max="10780" width="3.44140625" style="1" customWidth="1"/>
    <col min="10781" max="10781" width="6.5546875" style="1" customWidth="1"/>
    <col min="10782" max="10782" width="3.44140625" style="1" customWidth="1"/>
    <col min="10783" max="10783" width="6" style="1" customWidth="1"/>
    <col min="10784" max="10784" width="3.5546875" style="1" customWidth="1"/>
    <col min="10785" max="10785" width="6.44140625" style="1" customWidth="1"/>
    <col min="10786" max="10786" width="3.44140625" style="1" customWidth="1"/>
    <col min="10787" max="10787" width="6.88671875" style="1" customWidth="1"/>
    <col min="10788" max="10788" width="3.88671875" style="1" customWidth="1"/>
    <col min="10789" max="11010" width="8.88671875" style="1"/>
    <col min="11011" max="11011" width="2.5546875" style="1" customWidth="1"/>
    <col min="11012" max="11012" width="18" style="1" customWidth="1"/>
    <col min="11013" max="11013" width="6.5546875" style="1" customWidth="1"/>
    <col min="11014" max="11014" width="4.109375" style="1" customWidth="1"/>
    <col min="11015" max="11015" width="6.44140625" style="1" customWidth="1"/>
    <col min="11016" max="11016" width="3.33203125" style="1" customWidth="1"/>
    <col min="11017" max="11017" width="6.109375" style="1" customWidth="1"/>
    <col min="11018" max="11018" width="3.33203125" style="1" customWidth="1"/>
    <col min="11019" max="11019" width="6.6640625" style="1" customWidth="1"/>
    <col min="11020" max="11020" width="3.44140625" style="1" customWidth="1"/>
    <col min="11021" max="11021" width="6.33203125" style="1" customWidth="1"/>
    <col min="11022" max="11022" width="3.44140625" style="1" customWidth="1"/>
    <col min="11023" max="11023" width="6.44140625" style="1" customWidth="1"/>
    <col min="11024" max="11024" width="3.33203125" style="1" customWidth="1"/>
    <col min="11025" max="11025" width="7" style="1" customWidth="1"/>
    <col min="11026" max="11026" width="3.5546875" style="1" customWidth="1"/>
    <col min="11027" max="11027" width="7" style="1" customWidth="1"/>
    <col min="11028" max="11028" width="3.44140625" style="1" customWidth="1"/>
    <col min="11029" max="11029" width="7" style="1" customWidth="1"/>
    <col min="11030" max="11030" width="3.5546875" style="1" customWidth="1"/>
    <col min="11031" max="11031" width="7" style="1" customWidth="1"/>
    <col min="11032" max="11032" width="3.44140625" style="1" customWidth="1"/>
    <col min="11033" max="11033" width="6.6640625" style="1" customWidth="1"/>
    <col min="11034" max="11034" width="3.44140625" style="1" customWidth="1"/>
    <col min="11035" max="11035" width="7.5546875" style="1" customWidth="1"/>
    <col min="11036" max="11036" width="3.44140625" style="1" customWidth="1"/>
    <col min="11037" max="11037" width="6.5546875" style="1" customWidth="1"/>
    <col min="11038" max="11038" width="3.44140625" style="1" customWidth="1"/>
    <col min="11039" max="11039" width="6" style="1" customWidth="1"/>
    <col min="11040" max="11040" width="3.5546875" style="1" customWidth="1"/>
    <col min="11041" max="11041" width="6.44140625" style="1" customWidth="1"/>
    <col min="11042" max="11042" width="3.44140625" style="1" customWidth="1"/>
    <col min="11043" max="11043" width="6.88671875" style="1" customWidth="1"/>
    <col min="11044" max="11044" width="3.88671875" style="1" customWidth="1"/>
    <col min="11045" max="11266" width="8.88671875" style="1"/>
    <col min="11267" max="11267" width="2.5546875" style="1" customWidth="1"/>
    <col min="11268" max="11268" width="18" style="1" customWidth="1"/>
    <col min="11269" max="11269" width="6.5546875" style="1" customWidth="1"/>
    <col min="11270" max="11270" width="4.109375" style="1" customWidth="1"/>
    <col min="11271" max="11271" width="6.44140625" style="1" customWidth="1"/>
    <col min="11272" max="11272" width="3.33203125" style="1" customWidth="1"/>
    <col min="11273" max="11273" width="6.109375" style="1" customWidth="1"/>
    <col min="11274" max="11274" width="3.33203125" style="1" customWidth="1"/>
    <col min="11275" max="11275" width="6.6640625" style="1" customWidth="1"/>
    <col min="11276" max="11276" width="3.44140625" style="1" customWidth="1"/>
    <col min="11277" max="11277" width="6.33203125" style="1" customWidth="1"/>
    <col min="11278" max="11278" width="3.44140625" style="1" customWidth="1"/>
    <col min="11279" max="11279" width="6.44140625" style="1" customWidth="1"/>
    <col min="11280" max="11280" width="3.33203125" style="1" customWidth="1"/>
    <col min="11281" max="11281" width="7" style="1" customWidth="1"/>
    <col min="11282" max="11282" width="3.5546875" style="1" customWidth="1"/>
    <col min="11283" max="11283" width="7" style="1" customWidth="1"/>
    <col min="11284" max="11284" width="3.44140625" style="1" customWidth="1"/>
    <col min="11285" max="11285" width="7" style="1" customWidth="1"/>
    <col min="11286" max="11286" width="3.5546875" style="1" customWidth="1"/>
    <col min="11287" max="11287" width="7" style="1" customWidth="1"/>
    <col min="11288" max="11288" width="3.44140625" style="1" customWidth="1"/>
    <col min="11289" max="11289" width="6.6640625" style="1" customWidth="1"/>
    <col min="11290" max="11290" width="3.44140625" style="1" customWidth="1"/>
    <col min="11291" max="11291" width="7.5546875" style="1" customWidth="1"/>
    <col min="11292" max="11292" width="3.44140625" style="1" customWidth="1"/>
    <col min="11293" max="11293" width="6.5546875" style="1" customWidth="1"/>
    <col min="11294" max="11294" width="3.44140625" style="1" customWidth="1"/>
    <col min="11295" max="11295" width="6" style="1" customWidth="1"/>
    <col min="11296" max="11296" width="3.5546875" style="1" customWidth="1"/>
    <col min="11297" max="11297" width="6.44140625" style="1" customWidth="1"/>
    <col min="11298" max="11298" width="3.44140625" style="1" customWidth="1"/>
    <col min="11299" max="11299" width="6.88671875" style="1" customWidth="1"/>
    <col min="11300" max="11300" width="3.88671875" style="1" customWidth="1"/>
    <col min="11301" max="11522" width="8.88671875" style="1"/>
    <col min="11523" max="11523" width="2.5546875" style="1" customWidth="1"/>
    <col min="11524" max="11524" width="18" style="1" customWidth="1"/>
    <col min="11525" max="11525" width="6.5546875" style="1" customWidth="1"/>
    <col min="11526" max="11526" width="4.109375" style="1" customWidth="1"/>
    <col min="11527" max="11527" width="6.44140625" style="1" customWidth="1"/>
    <col min="11528" max="11528" width="3.33203125" style="1" customWidth="1"/>
    <col min="11529" max="11529" width="6.109375" style="1" customWidth="1"/>
    <col min="11530" max="11530" width="3.33203125" style="1" customWidth="1"/>
    <col min="11531" max="11531" width="6.6640625" style="1" customWidth="1"/>
    <col min="11532" max="11532" width="3.44140625" style="1" customWidth="1"/>
    <col min="11533" max="11533" width="6.33203125" style="1" customWidth="1"/>
    <col min="11534" max="11534" width="3.44140625" style="1" customWidth="1"/>
    <col min="11535" max="11535" width="6.44140625" style="1" customWidth="1"/>
    <col min="11536" max="11536" width="3.33203125" style="1" customWidth="1"/>
    <col min="11537" max="11537" width="7" style="1" customWidth="1"/>
    <col min="11538" max="11538" width="3.5546875" style="1" customWidth="1"/>
    <col min="11539" max="11539" width="7" style="1" customWidth="1"/>
    <col min="11540" max="11540" width="3.44140625" style="1" customWidth="1"/>
    <col min="11541" max="11541" width="7" style="1" customWidth="1"/>
    <col min="11542" max="11542" width="3.5546875" style="1" customWidth="1"/>
    <col min="11543" max="11543" width="7" style="1" customWidth="1"/>
    <col min="11544" max="11544" width="3.44140625" style="1" customWidth="1"/>
    <col min="11545" max="11545" width="6.6640625" style="1" customWidth="1"/>
    <col min="11546" max="11546" width="3.44140625" style="1" customWidth="1"/>
    <col min="11547" max="11547" width="7.5546875" style="1" customWidth="1"/>
    <col min="11548" max="11548" width="3.44140625" style="1" customWidth="1"/>
    <col min="11549" max="11549" width="6.5546875" style="1" customWidth="1"/>
    <col min="11550" max="11550" width="3.44140625" style="1" customWidth="1"/>
    <col min="11551" max="11551" width="6" style="1" customWidth="1"/>
    <col min="11552" max="11552" width="3.5546875" style="1" customWidth="1"/>
    <col min="11553" max="11553" width="6.44140625" style="1" customWidth="1"/>
    <col min="11554" max="11554" width="3.44140625" style="1" customWidth="1"/>
    <col min="11555" max="11555" width="6.88671875" style="1" customWidth="1"/>
    <col min="11556" max="11556" width="3.88671875" style="1" customWidth="1"/>
    <col min="11557" max="11778" width="8.88671875" style="1"/>
    <col min="11779" max="11779" width="2.5546875" style="1" customWidth="1"/>
    <col min="11780" max="11780" width="18" style="1" customWidth="1"/>
    <col min="11781" max="11781" width="6.5546875" style="1" customWidth="1"/>
    <col min="11782" max="11782" width="4.109375" style="1" customWidth="1"/>
    <col min="11783" max="11783" width="6.44140625" style="1" customWidth="1"/>
    <col min="11784" max="11784" width="3.33203125" style="1" customWidth="1"/>
    <col min="11785" max="11785" width="6.109375" style="1" customWidth="1"/>
    <col min="11786" max="11786" width="3.33203125" style="1" customWidth="1"/>
    <col min="11787" max="11787" width="6.6640625" style="1" customWidth="1"/>
    <col min="11788" max="11788" width="3.44140625" style="1" customWidth="1"/>
    <col min="11789" max="11789" width="6.33203125" style="1" customWidth="1"/>
    <col min="11790" max="11790" width="3.44140625" style="1" customWidth="1"/>
    <col min="11791" max="11791" width="6.44140625" style="1" customWidth="1"/>
    <col min="11792" max="11792" width="3.33203125" style="1" customWidth="1"/>
    <col min="11793" max="11793" width="7" style="1" customWidth="1"/>
    <col min="11794" max="11794" width="3.5546875" style="1" customWidth="1"/>
    <col min="11795" max="11795" width="7" style="1" customWidth="1"/>
    <col min="11796" max="11796" width="3.44140625" style="1" customWidth="1"/>
    <col min="11797" max="11797" width="7" style="1" customWidth="1"/>
    <col min="11798" max="11798" width="3.5546875" style="1" customWidth="1"/>
    <col min="11799" max="11799" width="7" style="1" customWidth="1"/>
    <col min="11800" max="11800" width="3.44140625" style="1" customWidth="1"/>
    <col min="11801" max="11801" width="6.6640625" style="1" customWidth="1"/>
    <col min="11802" max="11802" width="3.44140625" style="1" customWidth="1"/>
    <col min="11803" max="11803" width="7.5546875" style="1" customWidth="1"/>
    <col min="11804" max="11804" width="3.44140625" style="1" customWidth="1"/>
    <col min="11805" max="11805" width="6.5546875" style="1" customWidth="1"/>
    <col min="11806" max="11806" width="3.44140625" style="1" customWidth="1"/>
    <col min="11807" max="11807" width="6" style="1" customWidth="1"/>
    <col min="11808" max="11808" width="3.5546875" style="1" customWidth="1"/>
    <col min="11809" max="11809" width="6.44140625" style="1" customWidth="1"/>
    <col min="11810" max="11810" width="3.44140625" style="1" customWidth="1"/>
    <col min="11811" max="11811" width="6.88671875" style="1" customWidth="1"/>
    <col min="11812" max="11812" width="3.88671875" style="1" customWidth="1"/>
    <col min="11813" max="12034" width="8.88671875" style="1"/>
    <col min="12035" max="12035" width="2.5546875" style="1" customWidth="1"/>
    <col min="12036" max="12036" width="18" style="1" customWidth="1"/>
    <col min="12037" max="12037" width="6.5546875" style="1" customWidth="1"/>
    <col min="12038" max="12038" width="4.109375" style="1" customWidth="1"/>
    <col min="12039" max="12039" width="6.44140625" style="1" customWidth="1"/>
    <col min="12040" max="12040" width="3.33203125" style="1" customWidth="1"/>
    <col min="12041" max="12041" width="6.109375" style="1" customWidth="1"/>
    <col min="12042" max="12042" width="3.33203125" style="1" customWidth="1"/>
    <col min="12043" max="12043" width="6.6640625" style="1" customWidth="1"/>
    <col min="12044" max="12044" width="3.44140625" style="1" customWidth="1"/>
    <col min="12045" max="12045" width="6.33203125" style="1" customWidth="1"/>
    <col min="12046" max="12046" width="3.44140625" style="1" customWidth="1"/>
    <col min="12047" max="12047" width="6.44140625" style="1" customWidth="1"/>
    <col min="12048" max="12048" width="3.33203125" style="1" customWidth="1"/>
    <col min="12049" max="12049" width="7" style="1" customWidth="1"/>
    <col min="12050" max="12050" width="3.5546875" style="1" customWidth="1"/>
    <col min="12051" max="12051" width="7" style="1" customWidth="1"/>
    <col min="12052" max="12052" width="3.44140625" style="1" customWidth="1"/>
    <col min="12053" max="12053" width="7" style="1" customWidth="1"/>
    <col min="12054" max="12054" width="3.5546875" style="1" customWidth="1"/>
    <col min="12055" max="12055" width="7" style="1" customWidth="1"/>
    <col min="12056" max="12056" width="3.44140625" style="1" customWidth="1"/>
    <col min="12057" max="12057" width="6.6640625" style="1" customWidth="1"/>
    <col min="12058" max="12058" width="3.44140625" style="1" customWidth="1"/>
    <col min="12059" max="12059" width="7.5546875" style="1" customWidth="1"/>
    <col min="12060" max="12060" width="3.44140625" style="1" customWidth="1"/>
    <col min="12061" max="12061" width="6.5546875" style="1" customWidth="1"/>
    <col min="12062" max="12062" width="3.44140625" style="1" customWidth="1"/>
    <col min="12063" max="12063" width="6" style="1" customWidth="1"/>
    <col min="12064" max="12064" width="3.5546875" style="1" customWidth="1"/>
    <col min="12065" max="12065" width="6.44140625" style="1" customWidth="1"/>
    <col min="12066" max="12066" width="3.44140625" style="1" customWidth="1"/>
    <col min="12067" max="12067" width="6.88671875" style="1" customWidth="1"/>
    <col min="12068" max="12068" width="3.88671875" style="1" customWidth="1"/>
    <col min="12069" max="12290" width="8.88671875" style="1"/>
    <col min="12291" max="12291" width="2.5546875" style="1" customWidth="1"/>
    <col min="12292" max="12292" width="18" style="1" customWidth="1"/>
    <col min="12293" max="12293" width="6.5546875" style="1" customWidth="1"/>
    <col min="12294" max="12294" width="4.109375" style="1" customWidth="1"/>
    <col min="12295" max="12295" width="6.44140625" style="1" customWidth="1"/>
    <col min="12296" max="12296" width="3.33203125" style="1" customWidth="1"/>
    <col min="12297" max="12297" width="6.109375" style="1" customWidth="1"/>
    <col min="12298" max="12298" width="3.33203125" style="1" customWidth="1"/>
    <col min="12299" max="12299" width="6.6640625" style="1" customWidth="1"/>
    <col min="12300" max="12300" width="3.44140625" style="1" customWidth="1"/>
    <col min="12301" max="12301" width="6.33203125" style="1" customWidth="1"/>
    <col min="12302" max="12302" width="3.44140625" style="1" customWidth="1"/>
    <col min="12303" max="12303" width="6.44140625" style="1" customWidth="1"/>
    <col min="12304" max="12304" width="3.33203125" style="1" customWidth="1"/>
    <col min="12305" max="12305" width="7" style="1" customWidth="1"/>
    <col min="12306" max="12306" width="3.5546875" style="1" customWidth="1"/>
    <col min="12307" max="12307" width="7" style="1" customWidth="1"/>
    <col min="12308" max="12308" width="3.44140625" style="1" customWidth="1"/>
    <col min="12309" max="12309" width="7" style="1" customWidth="1"/>
    <col min="12310" max="12310" width="3.5546875" style="1" customWidth="1"/>
    <col min="12311" max="12311" width="7" style="1" customWidth="1"/>
    <col min="12312" max="12312" width="3.44140625" style="1" customWidth="1"/>
    <col min="12313" max="12313" width="6.6640625" style="1" customWidth="1"/>
    <col min="12314" max="12314" width="3.44140625" style="1" customWidth="1"/>
    <col min="12315" max="12315" width="7.5546875" style="1" customWidth="1"/>
    <col min="12316" max="12316" width="3.44140625" style="1" customWidth="1"/>
    <col min="12317" max="12317" width="6.5546875" style="1" customWidth="1"/>
    <col min="12318" max="12318" width="3.44140625" style="1" customWidth="1"/>
    <col min="12319" max="12319" width="6" style="1" customWidth="1"/>
    <col min="12320" max="12320" width="3.5546875" style="1" customWidth="1"/>
    <col min="12321" max="12321" width="6.44140625" style="1" customWidth="1"/>
    <col min="12322" max="12322" width="3.44140625" style="1" customWidth="1"/>
    <col min="12323" max="12323" width="6.88671875" style="1" customWidth="1"/>
    <col min="12324" max="12324" width="3.88671875" style="1" customWidth="1"/>
    <col min="12325" max="12546" width="8.88671875" style="1"/>
    <col min="12547" max="12547" width="2.5546875" style="1" customWidth="1"/>
    <col min="12548" max="12548" width="18" style="1" customWidth="1"/>
    <col min="12549" max="12549" width="6.5546875" style="1" customWidth="1"/>
    <col min="12550" max="12550" width="4.109375" style="1" customWidth="1"/>
    <col min="12551" max="12551" width="6.44140625" style="1" customWidth="1"/>
    <col min="12552" max="12552" width="3.33203125" style="1" customWidth="1"/>
    <col min="12553" max="12553" width="6.109375" style="1" customWidth="1"/>
    <col min="12554" max="12554" width="3.33203125" style="1" customWidth="1"/>
    <col min="12555" max="12555" width="6.6640625" style="1" customWidth="1"/>
    <col min="12556" max="12556" width="3.44140625" style="1" customWidth="1"/>
    <col min="12557" max="12557" width="6.33203125" style="1" customWidth="1"/>
    <col min="12558" max="12558" width="3.44140625" style="1" customWidth="1"/>
    <col min="12559" max="12559" width="6.44140625" style="1" customWidth="1"/>
    <col min="12560" max="12560" width="3.33203125" style="1" customWidth="1"/>
    <col min="12561" max="12561" width="7" style="1" customWidth="1"/>
    <col min="12562" max="12562" width="3.5546875" style="1" customWidth="1"/>
    <col min="12563" max="12563" width="7" style="1" customWidth="1"/>
    <col min="12564" max="12564" width="3.44140625" style="1" customWidth="1"/>
    <col min="12565" max="12565" width="7" style="1" customWidth="1"/>
    <col min="12566" max="12566" width="3.5546875" style="1" customWidth="1"/>
    <col min="12567" max="12567" width="7" style="1" customWidth="1"/>
    <col min="12568" max="12568" width="3.44140625" style="1" customWidth="1"/>
    <col min="12569" max="12569" width="6.6640625" style="1" customWidth="1"/>
    <col min="12570" max="12570" width="3.44140625" style="1" customWidth="1"/>
    <col min="12571" max="12571" width="7.5546875" style="1" customWidth="1"/>
    <col min="12572" max="12572" width="3.44140625" style="1" customWidth="1"/>
    <col min="12573" max="12573" width="6.5546875" style="1" customWidth="1"/>
    <col min="12574" max="12574" width="3.44140625" style="1" customWidth="1"/>
    <col min="12575" max="12575" width="6" style="1" customWidth="1"/>
    <col min="12576" max="12576" width="3.5546875" style="1" customWidth="1"/>
    <col min="12577" max="12577" width="6.44140625" style="1" customWidth="1"/>
    <col min="12578" max="12578" width="3.44140625" style="1" customWidth="1"/>
    <col min="12579" max="12579" width="6.88671875" style="1" customWidth="1"/>
    <col min="12580" max="12580" width="3.88671875" style="1" customWidth="1"/>
    <col min="12581" max="12802" width="8.88671875" style="1"/>
    <col min="12803" max="12803" width="2.5546875" style="1" customWidth="1"/>
    <col min="12804" max="12804" width="18" style="1" customWidth="1"/>
    <col min="12805" max="12805" width="6.5546875" style="1" customWidth="1"/>
    <col min="12806" max="12806" width="4.109375" style="1" customWidth="1"/>
    <col min="12807" max="12807" width="6.44140625" style="1" customWidth="1"/>
    <col min="12808" max="12808" width="3.33203125" style="1" customWidth="1"/>
    <col min="12809" max="12809" width="6.109375" style="1" customWidth="1"/>
    <col min="12810" max="12810" width="3.33203125" style="1" customWidth="1"/>
    <col min="12811" max="12811" width="6.6640625" style="1" customWidth="1"/>
    <col min="12812" max="12812" width="3.44140625" style="1" customWidth="1"/>
    <col min="12813" max="12813" width="6.33203125" style="1" customWidth="1"/>
    <col min="12814" max="12814" width="3.44140625" style="1" customWidth="1"/>
    <col min="12815" max="12815" width="6.44140625" style="1" customWidth="1"/>
    <col min="12816" max="12816" width="3.33203125" style="1" customWidth="1"/>
    <col min="12817" max="12817" width="7" style="1" customWidth="1"/>
    <col min="12818" max="12818" width="3.5546875" style="1" customWidth="1"/>
    <col min="12819" max="12819" width="7" style="1" customWidth="1"/>
    <col min="12820" max="12820" width="3.44140625" style="1" customWidth="1"/>
    <col min="12821" max="12821" width="7" style="1" customWidth="1"/>
    <col min="12822" max="12822" width="3.5546875" style="1" customWidth="1"/>
    <col min="12823" max="12823" width="7" style="1" customWidth="1"/>
    <col min="12824" max="12824" width="3.44140625" style="1" customWidth="1"/>
    <col min="12825" max="12825" width="6.6640625" style="1" customWidth="1"/>
    <col min="12826" max="12826" width="3.44140625" style="1" customWidth="1"/>
    <col min="12827" max="12827" width="7.5546875" style="1" customWidth="1"/>
    <col min="12828" max="12828" width="3.44140625" style="1" customWidth="1"/>
    <col min="12829" max="12829" width="6.5546875" style="1" customWidth="1"/>
    <col min="12830" max="12830" width="3.44140625" style="1" customWidth="1"/>
    <col min="12831" max="12831" width="6" style="1" customWidth="1"/>
    <col min="12832" max="12832" width="3.5546875" style="1" customWidth="1"/>
    <col min="12833" max="12833" width="6.44140625" style="1" customWidth="1"/>
    <col min="12834" max="12834" width="3.44140625" style="1" customWidth="1"/>
    <col min="12835" max="12835" width="6.88671875" style="1" customWidth="1"/>
    <col min="12836" max="12836" width="3.88671875" style="1" customWidth="1"/>
    <col min="12837" max="13058" width="8.88671875" style="1"/>
    <col min="13059" max="13059" width="2.5546875" style="1" customWidth="1"/>
    <col min="13060" max="13060" width="18" style="1" customWidth="1"/>
    <col min="13061" max="13061" width="6.5546875" style="1" customWidth="1"/>
    <col min="13062" max="13062" width="4.109375" style="1" customWidth="1"/>
    <col min="13063" max="13063" width="6.44140625" style="1" customWidth="1"/>
    <col min="13064" max="13064" width="3.33203125" style="1" customWidth="1"/>
    <col min="13065" max="13065" width="6.109375" style="1" customWidth="1"/>
    <col min="13066" max="13066" width="3.33203125" style="1" customWidth="1"/>
    <col min="13067" max="13067" width="6.6640625" style="1" customWidth="1"/>
    <col min="13068" max="13068" width="3.44140625" style="1" customWidth="1"/>
    <col min="13069" max="13069" width="6.33203125" style="1" customWidth="1"/>
    <col min="13070" max="13070" width="3.44140625" style="1" customWidth="1"/>
    <col min="13071" max="13071" width="6.44140625" style="1" customWidth="1"/>
    <col min="13072" max="13072" width="3.33203125" style="1" customWidth="1"/>
    <col min="13073" max="13073" width="7" style="1" customWidth="1"/>
    <col min="13074" max="13074" width="3.5546875" style="1" customWidth="1"/>
    <col min="13075" max="13075" width="7" style="1" customWidth="1"/>
    <col min="13076" max="13076" width="3.44140625" style="1" customWidth="1"/>
    <col min="13077" max="13077" width="7" style="1" customWidth="1"/>
    <col min="13078" max="13078" width="3.5546875" style="1" customWidth="1"/>
    <col min="13079" max="13079" width="7" style="1" customWidth="1"/>
    <col min="13080" max="13080" width="3.44140625" style="1" customWidth="1"/>
    <col min="13081" max="13081" width="6.6640625" style="1" customWidth="1"/>
    <col min="13082" max="13082" width="3.44140625" style="1" customWidth="1"/>
    <col min="13083" max="13083" width="7.5546875" style="1" customWidth="1"/>
    <col min="13084" max="13084" width="3.44140625" style="1" customWidth="1"/>
    <col min="13085" max="13085" width="6.5546875" style="1" customWidth="1"/>
    <col min="13086" max="13086" width="3.44140625" style="1" customWidth="1"/>
    <col min="13087" max="13087" width="6" style="1" customWidth="1"/>
    <col min="13088" max="13088" width="3.5546875" style="1" customWidth="1"/>
    <col min="13089" max="13089" width="6.44140625" style="1" customWidth="1"/>
    <col min="13090" max="13090" width="3.44140625" style="1" customWidth="1"/>
    <col min="13091" max="13091" width="6.88671875" style="1" customWidth="1"/>
    <col min="13092" max="13092" width="3.88671875" style="1" customWidth="1"/>
    <col min="13093" max="13314" width="8.88671875" style="1"/>
    <col min="13315" max="13315" width="2.5546875" style="1" customWidth="1"/>
    <col min="13316" max="13316" width="18" style="1" customWidth="1"/>
    <col min="13317" max="13317" width="6.5546875" style="1" customWidth="1"/>
    <col min="13318" max="13318" width="4.109375" style="1" customWidth="1"/>
    <col min="13319" max="13319" width="6.44140625" style="1" customWidth="1"/>
    <col min="13320" max="13320" width="3.33203125" style="1" customWidth="1"/>
    <col min="13321" max="13321" width="6.109375" style="1" customWidth="1"/>
    <col min="13322" max="13322" width="3.33203125" style="1" customWidth="1"/>
    <col min="13323" max="13323" width="6.6640625" style="1" customWidth="1"/>
    <col min="13324" max="13324" width="3.44140625" style="1" customWidth="1"/>
    <col min="13325" max="13325" width="6.33203125" style="1" customWidth="1"/>
    <col min="13326" max="13326" width="3.44140625" style="1" customWidth="1"/>
    <col min="13327" max="13327" width="6.44140625" style="1" customWidth="1"/>
    <col min="13328" max="13328" width="3.33203125" style="1" customWidth="1"/>
    <col min="13329" max="13329" width="7" style="1" customWidth="1"/>
    <col min="13330" max="13330" width="3.5546875" style="1" customWidth="1"/>
    <col min="13331" max="13331" width="7" style="1" customWidth="1"/>
    <col min="13332" max="13332" width="3.44140625" style="1" customWidth="1"/>
    <col min="13333" max="13333" width="7" style="1" customWidth="1"/>
    <col min="13334" max="13334" width="3.5546875" style="1" customWidth="1"/>
    <col min="13335" max="13335" width="7" style="1" customWidth="1"/>
    <col min="13336" max="13336" width="3.44140625" style="1" customWidth="1"/>
    <col min="13337" max="13337" width="6.6640625" style="1" customWidth="1"/>
    <col min="13338" max="13338" width="3.44140625" style="1" customWidth="1"/>
    <col min="13339" max="13339" width="7.5546875" style="1" customWidth="1"/>
    <col min="13340" max="13340" width="3.44140625" style="1" customWidth="1"/>
    <col min="13341" max="13341" width="6.5546875" style="1" customWidth="1"/>
    <col min="13342" max="13342" width="3.44140625" style="1" customWidth="1"/>
    <col min="13343" max="13343" width="6" style="1" customWidth="1"/>
    <col min="13344" max="13344" width="3.5546875" style="1" customWidth="1"/>
    <col min="13345" max="13345" width="6.44140625" style="1" customWidth="1"/>
    <col min="13346" max="13346" width="3.44140625" style="1" customWidth="1"/>
    <col min="13347" max="13347" width="6.88671875" style="1" customWidth="1"/>
    <col min="13348" max="13348" width="3.88671875" style="1" customWidth="1"/>
    <col min="13349" max="13570" width="8.88671875" style="1"/>
    <col min="13571" max="13571" width="2.5546875" style="1" customWidth="1"/>
    <col min="13572" max="13572" width="18" style="1" customWidth="1"/>
    <col min="13573" max="13573" width="6.5546875" style="1" customWidth="1"/>
    <col min="13574" max="13574" width="4.109375" style="1" customWidth="1"/>
    <col min="13575" max="13575" width="6.44140625" style="1" customWidth="1"/>
    <col min="13576" max="13576" width="3.33203125" style="1" customWidth="1"/>
    <col min="13577" max="13577" width="6.109375" style="1" customWidth="1"/>
    <col min="13578" max="13578" width="3.33203125" style="1" customWidth="1"/>
    <col min="13579" max="13579" width="6.6640625" style="1" customWidth="1"/>
    <col min="13580" max="13580" width="3.44140625" style="1" customWidth="1"/>
    <col min="13581" max="13581" width="6.33203125" style="1" customWidth="1"/>
    <col min="13582" max="13582" width="3.44140625" style="1" customWidth="1"/>
    <col min="13583" max="13583" width="6.44140625" style="1" customWidth="1"/>
    <col min="13584" max="13584" width="3.33203125" style="1" customWidth="1"/>
    <col min="13585" max="13585" width="7" style="1" customWidth="1"/>
    <col min="13586" max="13586" width="3.5546875" style="1" customWidth="1"/>
    <col min="13587" max="13587" width="7" style="1" customWidth="1"/>
    <col min="13588" max="13588" width="3.44140625" style="1" customWidth="1"/>
    <col min="13589" max="13589" width="7" style="1" customWidth="1"/>
    <col min="13590" max="13590" width="3.5546875" style="1" customWidth="1"/>
    <col min="13591" max="13591" width="7" style="1" customWidth="1"/>
    <col min="13592" max="13592" width="3.44140625" style="1" customWidth="1"/>
    <col min="13593" max="13593" width="6.6640625" style="1" customWidth="1"/>
    <col min="13594" max="13594" width="3.44140625" style="1" customWidth="1"/>
    <col min="13595" max="13595" width="7.5546875" style="1" customWidth="1"/>
    <col min="13596" max="13596" width="3.44140625" style="1" customWidth="1"/>
    <col min="13597" max="13597" width="6.5546875" style="1" customWidth="1"/>
    <col min="13598" max="13598" width="3.44140625" style="1" customWidth="1"/>
    <col min="13599" max="13599" width="6" style="1" customWidth="1"/>
    <col min="13600" max="13600" width="3.5546875" style="1" customWidth="1"/>
    <col min="13601" max="13601" width="6.44140625" style="1" customWidth="1"/>
    <col min="13602" max="13602" width="3.44140625" style="1" customWidth="1"/>
    <col min="13603" max="13603" width="6.88671875" style="1" customWidth="1"/>
    <col min="13604" max="13604" width="3.88671875" style="1" customWidth="1"/>
    <col min="13605" max="13826" width="8.88671875" style="1"/>
    <col min="13827" max="13827" width="2.5546875" style="1" customWidth="1"/>
    <col min="13828" max="13828" width="18" style="1" customWidth="1"/>
    <col min="13829" max="13829" width="6.5546875" style="1" customWidth="1"/>
    <col min="13830" max="13830" width="4.109375" style="1" customWidth="1"/>
    <col min="13831" max="13831" width="6.44140625" style="1" customWidth="1"/>
    <col min="13832" max="13832" width="3.33203125" style="1" customWidth="1"/>
    <col min="13833" max="13833" width="6.109375" style="1" customWidth="1"/>
    <col min="13834" max="13834" width="3.33203125" style="1" customWidth="1"/>
    <col min="13835" max="13835" width="6.6640625" style="1" customWidth="1"/>
    <col min="13836" max="13836" width="3.44140625" style="1" customWidth="1"/>
    <col min="13837" max="13837" width="6.33203125" style="1" customWidth="1"/>
    <col min="13838" max="13838" width="3.44140625" style="1" customWidth="1"/>
    <col min="13839" max="13839" width="6.44140625" style="1" customWidth="1"/>
    <col min="13840" max="13840" width="3.33203125" style="1" customWidth="1"/>
    <col min="13841" max="13841" width="7" style="1" customWidth="1"/>
    <col min="13842" max="13842" width="3.5546875" style="1" customWidth="1"/>
    <col min="13843" max="13843" width="7" style="1" customWidth="1"/>
    <col min="13844" max="13844" width="3.44140625" style="1" customWidth="1"/>
    <col min="13845" max="13845" width="7" style="1" customWidth="1"/>
    <col min="13846" max="13846" width="3.5546875" style="1" customWidth="1"/>
    <col min="13847" max="13847" width="7" style="1" customWidth="1"/>
    <col min="13848" max="13848" width="3.44140625" style="1" customWidth="1"/>
    <col min="13849" max="13849" width="6.6640625" style="1" customWidth="1"/>
    <col min="13850" max="13850" width="3.44140625" style="1" customWidth="1"/>
    <col min="13851" max="13851" width="7.5546875" style="1" customWidth="1"/>
    <col min="13852" max="13852" width="3.44140625" style="1" customWidth="1"/>
    <col min="13853" max="13853" width="6.5546875" style="1" customWidth="1"/>
    <col min="13854" max="13854" width="3.44140625" style="1" customWidth="1"/>
    <col min="13855" max="13855" width="6" style="1" customWidth="1"/>
    <col min="13856" max="13856" width="3.5546875" style="1" customWidth="1"/>
    <col min="13857" max="13857" width="6.44140625" style="1" customWidth="1"/>
    <col min="13858" max="13858" width="3.44140625" style="1" customWidth="1"/>
    <col min="13859" max="13859" width="6.88671875" style="1" customWidth="1"/>
    <col min="13860" max="13860" width="3.88671875" style="1" customWidth="1"/>
    <col min="13861" max="14082" width="8.88671875" style="1"/>
    <col min="14083" max="14083" width="2.5546875" style="1" customWidth="1"/>
    <col min="14084" max="14084" width="18" style="1" customWidth="1"/>
    <col min="14085" max="14085" width="6.5546875" style="1" customWidth="1"/>
    <col min="14086" max="14086" width="4.109375" style="1" customWidth="1"/>
    <col min="14087" max="14087" width="6.44140625" style="1" customWidth="1"/>
    <col min="14088" max="14088" width="3.33203125" style="1" customWidth="1"/>
    <col min="14089" max="14089" width="6.109375" style="1" customWidth="1"/>
    <col min="14090" max="14090" width="3.33203125" style="1" customWidth="1"/>
    <col min="14091" max="14091" width="6.6640625" style="1" customWidth="1"/>
    <col min="14092" max="14092" width="3.44140625" style="1" customWidth="1"/>
    <col min="14093" max="14093" width="6.33203125" style="1" customWidth="1"/>
    <col min="14094" max="14094" width="3.44140625" style="1" customWidth="1"/>
    <col min="14095" max="14095" width="6.44140625" style="1" customWidth="1"/>
    <col min="14096" max="14096" width="3.33203125" style="1" customWidth="1"/>
    <col min="14097" max="14097" width="7" style="1" customWidth="1"/>
    <col min="14098" max="14098" width="3.5546875" style="1" customWidth="1"/>
    <col min="14099" max="14099" width="7" style="1" customWidth="1"/>
    <col min="14100" max="14100" width="3.44140625" style="1" customWidth="1"/>
    <col min="14101" max="14101" width="7" style="1" customWidth="1"/>
    <col min="14102" max="14102" width="3.5546875" style="1" customWidth="1"/>
    <col min="14103" max="14103" width="7" style="1" customWidth="1"/>
    <col min="14104" max="14104" width="3.44140625" style="1" customWidth="1"/>
    <col min="14105" max="14105" width="6.6640625" style="1" customWidth="1"/>
    <col min="14106" max="14106" width="3.44140625" style="1" customWidth="1"/>
    <col min="14107" max="14107" width="7.5546875" style="1" customWidth="1"/>
    <col min="14108" max="14108" width="3.44140625" style="1" customWidth="1"/>
    <col min="14109" max="14109" width="6.5546875" style="1" customWidth="1"/>
    <col min="14110" max="14110" width="3.44140625" style="1" customWidth="1"/>
    <col min="14111" max="14111" width="6" style="1" customWidth="1"/>
    <col min="14112" max="14112" width="3.5546875" style="1" customWidth="1"/>
    <col min="14113" max="14113" width="6.44140625" style="1" customWidth="1"/>
    <col min="14114" max="14114" width="3.44140625" style="1" customWidth="1"/>
    <col min="14115" max="14115" width="6.88671875" style="1" customWidth="1"/>
    <col min="14116" max="14116" width="3.88671875" style="1" customWidth="1"/>
    <col min="14117" max="14338" width="8.88671875" style="1"/>
    <col min="14339" max="14339" width="2.5546875" style="1" customWidth="1"/>
    <col min="14340" max="14340" width="18" style="1" customWidth="1"/>
    <col min="14341" max="14341" width="6.5546875" style="1" customWidth="1"/>
    <col min="14342" max="14342" width="4.109375" style="1" customWidth="1"/>
    <col min="14343" max="14343" width="6.44140625" style="1" customWidth="1"/>
    <col min="14344" max="14344" width="3.33203125" style="1" customWidth="1"/>
    <col min="14345" max="14345" width="6.109375" style="1" customWidth="1"/>
    <col min="14346" max="14346" width="3.33203125" style="1" customWidth="1"/>
    <col min="14347" max="14347" width="6.6640625" style="1" customWidth="1"/>
    <col min="14348" max="14348" width="3.44140625" style="1" customWidth="1"/>
    <col min="14349" max="14349" width="6.33203125" style="1" customWidth="1"/>
    <col min="14350" max="14350" width="3.44140625" style="1" customWidth="1"/>
    <col min="14351" max="14351" width="6.44140625" style="1" customWidth="1"/>
    <col min="14352" max="14352" width="3.33203125" style="1" customWidth="1"/>
    <col min="14353" max="14353" width="7" style="1" customWidth="1"/>
    <col min="14354" max="14354" width="3.5546875" style="1" customWidth="1"/>
    <col min="14355" max="14355" width="7" style="1" customWidth="1"/>
    <col min="14356" max="14356" width="3.44140625" style="1" customWidth="1"/>
    <col min="14357" max="14357" width="7" style="1" customWidth="1"/>
    <col min="14358" max="14358" width="3.5546875" style="1" customWidth="1"/>
    <col min="14359" max="14359" width="7" style="1" customWidth="1"/>
    <col min="14360" max="14360" width="3.44140625" style="1" customWidth="1"/>
    <col min="14361" max="14361" width="6.6640625" style="1" customWidth="1"/>
    <col min="14362" max="14362" width="3.44140625" style="1" customWidth="1"/>
    <col min="14363" max="14363" width="7.5546875" style="1" customWidth="1"/>
    <col min="14364" max="14364" width="3.44140625" style="1" customWidth="1"/>
    <col min="14365" max="14365" width="6.5546875" style="1" customWidth="1"/>
    <col min="14366" max="14366" width="3.44140625" style="1" customWidth="1"/>
    <col min="14367" max="14367" width="6" style="1" customWidth="1"/>
    <col min="14368" max="14368" width="3.5546875" style="1" customWidth="1"/>
    <col min="14369" max="14369" width="6.44140625" style="1" customWidth="1"/>
    <col min="14370" max="14370" width="3.44140625" style="1" customWidth="1"/>
    <col min="14371" max="14371" width="6.88671875" style="1" customWidth="1"/>
    <col min="14372" max="14372" width="3.88671875" style="1" customWidth="1"/>
    <col min="14373" max="14594" width="8.88671875" style="1"/>
    <col min="14595" max="14595" width="2.5546875" style="1" customWidth="1"/>
    <col min="14596" max="14596" width="18" style="1" customWidth="1"/>
    <col min="14597" max="14597" width="6.5546875" style="1" customWidth="1"/>
    <col min="14598" max="14598" width="4.109375" style="1" customWidth="1"/>
    <col min="14599" max="14599" width="6.44140625" style="1" customWidth="1"/>
    <col min="14600" max="14600" width="3.33203125" style="1" customWidth="1"/>
    <col min="14601" max="14601" width="6.109375" style="1" customWidth="1"/>
    <col min="14602" max="14602" width="3.33203125" style="1" customWidth="1"/>
    <col min="14603" max="14603" width="6.6640625" style="1" customWidth="1"/>
    <col min="14604" max="14604" width="3.44140625" style="1" customWidth="1"/>
    <col min="14605" max="14605" width="6.33203125" style="1" customWidth="1"/>
    <col min="14606" max="14606" width="3.44140625" style="1" customWidth="1"/>
    <col min="14607" max="14607" width="6.44140625" style="1" customWidth="1"/>
    <col min="14608" max="14608" width="3.33203125" style="1" customWidth="1"/>
    <col min="14609" max="14609" width="7" style="1" customWidth="1"/>
    <col min="14610" max="14610" width="3.5546875" style="1" customWidth="1"/>
    <col min="14611" max="14611" width="7" style="1" customWidth="1"/>
    <col min="14612" max="14612" width="3.44140625" style="1" customWidth="1"/>
    <col min="14613" max="14613" width="7" style="1" customWidth="1"/>
    <col min="14614" max="14614" width="3.5546875" style="1" customWidth="1"/>
    <col min="14615" max="14615" width="7" style="1" customWidth="1"/>
    <col min="14616" max="14616" width="3.44140625" style="1" customWidth="1"/>
    <col min="14617" max="14617" width="6.6640625" style="1" customWidth="1"/>
    <col min="14618" max="14618" width="3.44140625" style="1" customWidth="1"/>
    <col min="14619" max="14619" width="7.5546875" style="1" customWidth="1"/>
    <col min="14620" max="14620" width="3.44140625" style="1" customWidth="1"/>
    <col min="14621" max="14621" width="6.5546875" style="1" customWidth="1"/>
    <col min="14622" max="14622" width="3.44140625" style="1" customWidth="1"/>
    <col min="14623" max="14623" width="6" style="1" customWidth="1"/>
    <col min="14624" max="14624" width="3.5546875" style="1" customWidth="1"/>
    <col min="14625" max="14625" width="6.44140625" style="1" customWidth="1"/>
    <col min="14626" max="14626" width="3.44140625" style="1" customWidth="1"/>
    <col min="14627" max="14627" width="6.88671875" style="1" customWidth="1"/>
    <col min="14628" max="14628" width="3.88671875" style="1" customWidth="1"/>
    <col min="14629" max="14850" width="8.88671875" style="1"/>
    <col min="14851" max="14851" width="2.5546875" style="1" customWidth="1"/>
    <col min="14852" max="14852" width="18" style="1" customWidth="1"/>
    <col min="14853" max="14853" width="6.5546875" style="1" customWidth="1"/>
    <col min="14854" max="14854" width="4.109375" style="1" customWidth="1"/>
    <col min="14855" max="14855" width="6.44140625" style="1" customWidth="1"/>
    <col min="14856" max="14856" width="3.33203125" style="1" customWidth="1"/>
    <col min="14857" max="14857" width="6.109375" style="1" customWidth="1"/>
    <col min="14858" max="14858" width="3.33203125" style="1" customWidth="1"/>
    <col min="14859" max="14859" width="6.6640625" style="1" customWidth="1"/>
    <col min="14860" max="14860" width="3.44140625" style="1" customWidth="1"/>
    <col min="14861" max="14861" width="6.33203125" style="1" customWidth="1"/>
    <col min="14862" max="14862" width="3.44140625" style="1" customWidth="1"/>
    <col min="14863" max="14863" width="6.44140625" style="1" customWidth="1"/>
    <col min="14864" max="14864" width="3.33203125" style="1" customWidth="1"/>
    <col min="14865" max="14865" width="7" style="1" customWidth="1"/>
    <col min="14866" max="14866" width="3.5546875" style="1" customWidth="1"/>
    <col min="14867" max="14867" width="7" style="1" customWidth="1"/>
    <col min="14868" max="14868" width="3.44140625" style="1" customWidth="1"/>
    <col min="14869" max="14869" width="7" style="1" customWidth="1"/>
    <col min="14870" max="14870" width="3.5546875" style="1" customWidth="1"/>
    <col min="14871" max="14871" width="7" style="1" customWidth="1"/>
    <col min="14872" max="14872" width="3.44140625" style="1" customWidth="1"/>
    <col min="14873" max="14873" width="6.6640625" style="1" customWidth="1"/>
    <col min="14874" max="14874" width="3.44140625" style="1" customWidth="1"/>
    <col min="14875" max="14875" width="7.5546875" style="1" customWidth="1"/>
    <col min="14876" max="14876" width="3.44140625" style="1" customWidth="1"/>
    <col min="14877" max="14877" width="6.5546875" style="1" customWidth="1"/>
    <col min="14878" max="14878" width="3.44140625" style="1" customWidth="1"/>
    <col min="14879" max="14879" width="6" style="1" customWidth="1"/>
    <col min="14880" max="14880" width="3.5546875" style="1" customWidth="1"/>
    <col min="14881" max="14881" width="6.44140625" style="1" customWidth="1"/>
    <col min="14882" max="14882" width="3.44140625" style="1" customWidth="1"/>
    <col min="14883" max="14883" width="6.88671875" style="1" customWidth="1"/>
    <col min="14884" max="14884" width="3.88671875" style="1" customWidth="1"/>
    <col min="14885" max="15106" width="8.88671875" style="1"/>
    <col min="15107" max="15107" width="2.5546875" style="1" customWidth="1"/>
    <col min="15108" max="15108" width="18" style="1" customWidth="1"/>
    <col min="15109" max="15109" width="6.5546875" style="1" customWidth="1"/>
    <col min="15110" max="15110" width="4.109375" style="1" customWidth="1"/>
    <col min="15111" max="15111" width="6.44140625" style="1" customWidth="1"/>
    <col min="15112" max="15112" width="3.33203125" style="1" customWidth="1"/>
    <col min="15113" max="15113" width="6.109375" style="1" customWidth="1"/>
    <col min="15114" max="15114" width="3.33203125" style="1" customWidth="1"/>
    <col min="15115" max="15115" width="6.6640625" style="1" customWidth="1"/>
    <col min="15116" max="15116" width="3.44140625" style="1" customWidth="1"/>
    <col min="15117" max="15117" width="6.33203125" style="1" customWidth="1"/>
    <col min="15118" max="15118" width="3.44140625" style="1" customWidth="1"/>
    <col min="15119" max="15119" width="6.44140625" style="1" customWidth="1"/>
    <col min="15120" max="15120" width="3.33203125" style="1" customWidth="1"/>
    <col min="15121" max="15121" width="7" style="1" customWidth="1"/>
    <col min="15122" max="15122" width="3.5546875" style="1" customWidth="1"/>
    <col min="15123" max="15123" width="7" style="1" customWidth="1"/>
    <col min="15124" max="15124" width="3.44140625" style="1" customWidth="1"/>
    <col min="15125" max="15125" width="7" style="1" customWidth="1"/>
    <col min="15126" max="15126" width="3.5546875" style="1" customWidth="1"/>
    <col min="15127" max="15127" width="7" style="1" customWidth="1"/>
    <col min="15128" max="15128" width="3.44140625" style="1" customWidth="1"/>
    <col min="15129" max="15129" width="6.6640625" style="1" customWidth="1"/>
    <col min="15130" max="15130" width="3.44140625" style="1" customWidth="1"/>
    <col min="15131" max="15131" width="7.5546875" style="1" customWidth="1"/>
    <col min="15132" max="15132" width="3.44140625" style="1" customWidth="1"/>
    <col min="15133" max="15133" width="6.5546875" style="1" customWidth="1"/>
    <col min="15134" max="15134" width="3.44140625" style="1" customWidth="1"/>
    <col min="15135" max="15135" width="6" style="1" customWidth="1"/>
    <col min="15136" max="15136" width="3.5546875" style="1" customWidth="1"/>
    <col min="15137" max="15137" width="6.44140625" style="1" customWidth="1"/>
    <col min="15138" max="15138" width="3.44140625" style="1" customWidth="1"/>
    <col min="15139" max="15139" width="6.88671875" style="1" customWidth="1"/>
    <col min="15140" max="15140" width="3.88671875" style="1" customWidth="1"/>
    <col min="15141" max="15362" width="8.88671875" style="1"/>
    <col min="15363" max="15363" width="2.5546875" style="1" customWidth="1"/>
    <col min="15364" max="15364" width="18" style="1" customWidth="1"/>
    <col min="15365" max="15365" width="6.5546875" style="1" customWidth="1"/>
    <col min="15366" max="15366" width="4.109375" style="1" customWidth="1"/>
    <col min="15367" max="15367" width="6.44140625" style="1" customWidth="1"/>
    <col min="15368" max="15368" width="3.33203125" style="1" customWidth="1"/>
    <col min="15369" max="15369" width="6.109375" style="1" customWidth="1"/>
    <col min="15370" max="15370" width="3.33203125" style="1" customWidth="1"/>
    <col min="15371" max="15371" width="6.6640625" style="1" customWidth="1"/>
    <col min="15372" max="15372" width="3.44140625" style="1" customWidth="1"/>
    <col min="15373" max="15373" width="6.33203125" style="1" customWidth="1"/>
    <col min="15374" max="15374" width="3.44140625" style="1" customWidth="1"/>
    <col min="15375" max="15375" width="6.44140625" style="1" customWidth="1"/>
    <col min="15376" max="15376" width="3.33203125" style="1" customWidth="1"/>
    <col min="15377" max="15377" width="7" style="1" customWidth="1"/>
    <col min="15378" max="15378" width="3.5546875" style="1" customWidth="1"/>
    <col min="15379" max="15379" width="7" style="1" customWidth="1"/>
    <col min="15380" max="15380" width="3.44140625" style="1" customWidth="1"/>
    <col min="15381" max="15381" width="7" style="1" customWidth="1"/>
    <col min="15382" max="15382" width="3.5546875" style="1" customWidth="1"/>
    <col min="15383" max="15383" width="7" style="1" customWidth="1"/>
    <col min="15384" max="15384" width="3.44140625" style="1" customWidth="1"/>
    <col min="15385" max="15385" width="6.6640625" style="1" customWidth="1"/>
    <col min="15386" max="15386" width="3.44140625" style="1" customWidth="1"/>
    <col min="15387" max="15387" width="7.5546875" style="1" customWidth="1"/>
    <col min="15388" max="15388" width="3.44140625" style="1" customWidth="1"/>
    <col min="15389" max="15389" width="6.5546875" style="1" customWidth="1"/>
    <col min="15390" max="15390" width="3.44140625" style="1" customWidth="1"/>
    <col min="15391" max="15391" width="6" style="1" customWidth="1"/>
    <col min="15392" max="15392" width="3.5546875" style="1" customWidth="1"/>
    <col min="15393" max="15393" width="6.44140625" style="1" customWidth="1"/>
    <col min="15394" max="15394" width="3.44140625" style="1" customWidth="1"/>
    <col min="15395" max="15395" width="6.88671875" style="1" customWidth="1"/>
    <col min="15396" max="15396" width="3.88671875" style="1" customWidth="1"/>
    <col min="15397" max="15618" width="8.88671875" style="1"/>
    <col min="15619" max="15619" width="2.5546875" style="1" customWidth="1"/>
    <col min="15620" max="15620" width="18" style="1" customWidth="1"/>
    <col min="15621" max="15621" width="6.5546875" style="1" customWidth="1"/>
    <col min="15622" max="15622" width="4.109375" style="1" customWidth="1"/>
    <col min="15623" max="15623" width="6.44140625" style="1" customWidth="1"/>
    <col min="15624" max="15624" width="3.33203125" style="1" customWidth="1"/>
    <col min="15625" max="15625" width="6.109375" style="1" customWidth="1"/>
    <col min="15626" max="15626" width="3.33203125" style="1" customWidth="1"/>
    <col min="15627" max="15627" width="6.6640625" style="1" customWidth="1"/>
    <col min="15628" max="15628" width="3.44140625" style="1" customWidth="1"/>
    <col min="15629" max="15629" width="6.33203125" style="1" customWidth="1"/>
    <col min="15630" max="15630" width="3.44140625" style="1" customWidth="1"/>
    <col min="15631" max="15631" width="6.44140625" style="1" customWidth="1"/>
    <col min="15632" max="15632" width="3.33203125" style="1" customWidth="1"/>
    <col min="15633" max="15633" width="7" style="1" customWidth="1"/>
    <col min="15634" max="15634" width="3.5546875" style="1" customWidth="1"/>
    <col min="15635" max="15635" width="7" style="1" customWidth="1"/>
    <col min="15636" max="15636" width="3.44140625" style="1" customWidth="1"/>
    <col min="15637" max="15637" width="7" style="1" customWidth="1"/>
    <col min="15638" max="15638" width="3.5546875" style="1" customWidth="1"/>
    <col min="15639" max="15639" width="7" style="1" customWidth="1"/>
    <col min="15640" max="15640" width="3.44140625" style="1" customWidth="1"/>
    <col min="15641" max="15641" width="6.6640625" style="1" customWidth="1"/>
    <col min="15642" max="15642" width="3.44140625" style="1" customWidth="1"/>
    <col min="15643" max="15643" width="7.5546875" style="1" customWidth="1"/>
    <col min="15644" max="15644" width="3.44140625" style="1" customWidth="1"/>
    <col min="15645" max="15645" width="6.5546875" style="1" customWidth="1"/>
    <col min="15646" max="15646" width="3.44140625" style="1" customWidth="1"/>
    <col min="15647" max="15647" width="6" style="1" customWidth="1"/>
    <col min="15648" max="15648" width="3.5546875" style="1" customWidth="1"/>
    <col min="15649" max="15649" width="6.44140625" style="1" customWidth="1"/>
    <col min="15650" max="15650" width="3.44140625" style="1" customWidth="1"/>
    <col min="15651" max="15651" width="6.88671875" style="1" customWidth="1"/>
    <col min="15652" max="15652" width="3.88671875" style="1" customWidth="1"/>
    <col min="15653" max="15874" width="8.88671875" style="1"/>
    <col min="15875" max="15875" width="2.5546875" style="1" customWidth="1"/>
    <col min="15876" max="15876" width="18" style="1" customWidth="1"/>
    <col min="15877" max="15877" width="6.5546875" style="1" customWidth="1"/>
    <col min="15878" max="15878" width="4.109375" style="1" customWidth="1"/>
    <col min="15879" max="15879" width="6.44140625" style="1" customWidth="1"/>
    <col min="15880" max="15880" width="3.33203125" style="1" customWidth="1"/>
    <col min="15881" max="15881" width="6.109375" style="1" customWidth="1"/>
    <col min="15882" max="15882" width="3.33203125" style="1" customWidth="1"/>
    <col min="15883" max="15883" width="6.6640625" style="1" customWidth="1"/>
    <col min="15884" max="15884" width="3.44140625" style="1" customWidth="1"/>
    <col min="15885" max="15885" width="6.33203125" style="1" customWidth="1"/>
    <col min="15886" max="15886" width="3.44140625" style="1" customWidth="1"/>
    <col min="15887" max="15887" width="6.44140625" style="1" customWidth="1"/>
    <col min="15888" max="15888" width="3.33203125" style="1" customWidth="1"/>
    <col min="15889" max="15889" width="7" style="1" customWidth="1"/>
    <col min="15890" max="15890" width="3.5546875" style="1" customWidth="1"/>
    <col min="15891" max="15891" width="7" style="1" customWidth="1"/>
    <col min="15892" max="15892" width="3.44140625" style="1" customWidth="1"/>
    <col min="15893" max="15893" width="7" style="1" customWidth="1"/>
    <col min="15894" max="15894" width="3.5546875" style="1" customWidth="1"/>
    <col min="15895" max="15895" width="7" style="1" customWidth="1"/>
    <col min="15896" max="15896" width="3.44140625" style="1" customWidth="1"/>
    <col min="15897" max="15897" width="6.6640625" style="1" customWidth="1"/>
    <col min="15898" max="15898" width="3.44140625" style="1" customWidth="1"/>
    <col min="15899" max="15899" width="7.5546875" style="1" customWidth="1"/>
    <col min="15900" max="15900" width="3.44140625" style="1" customWidth="1"/>
    <col min="15901" max="15901" width="6.5546875" style="1" customWidth="1"/>
    <col min="15902" max="15902" width="3.44140625" style="1" customWidth="1"/>
    <col min="15903" max="15903" width="6" style="1" customWidth="1"/>
    <col min="15904" max="15904" width="3.5546875" style="1" customWidth="1"/>
    <col min="15905" max="15905" width="6.44140625" style="1" customWidth="1"/>
    <col min="15906" max="15906" width="3.44140625" style="1" customWidth="1"/>
    <col min="15907" max="15907" width="6.88671875" style="1" customWidth="1"/>
    <col min="15908" max="15908" width="3.88671875" style="1" customWidth="1"/>
    <col min="15909" max="16130" width="8.88671875" style="1"/>
    <col min="16131" max="16131" width="2.5546875" style="1" customWidth="1"/>
    <col min="16132" max="16132" width="18" style="1" customWidth="1"/>
    <col min="16133" max="16133" width="6.5546875" style="1" customWidth="1"/>
    <col min="16134" max="16134" width="4.109375" style="1" customWidth="1"/>
    <col min="16135" max="16135" width="6.44140625" style="1" customWidth="1"/>
    <col min="16136" max="16136" width="3.33203125" style="1" customWidth="1"/>
    <col min="16137" max="16137" width="6.109375" style="1" customWidth="1"/>
    <col min="16138" max="16138" width="3.33203125" style="1" customWidth="1"/>
    <col min="16139" max="16139" width="6.6640625" style="1" customWidth="1"/>
    <col min="16140" max="16140" width="3.44140625" style="1" customWidth="1"/>
    <col min="16141" max="16141" width="6.33203125" style="1" customWidth="1"/>
    <col min="16142" max="16142" width="3.44140625" style="1" customWidth="1"/>
    <col min="16143" max="16143" width="6.44140625" style="1" customWidth="1"/>
    <col min="16144" max="16144" width="3.33203125" style="1" customWidth="1"/>
    <col min="16145" max="16145" width="7" style="1" customWidth="1"/>
    <col min="16146" max="16146" width="3.5546875" style="1" customWidth="1"/>
    <col min="16147" max="16147" width="7" style="1" customWidth="1"/>
    <col min="16148" max="16148" width="3.44140625" style="1" customWidth="1"/>
    <col min="16149" max="16149" width="7" style="1" customWidth="1"/>
    <col min="16150" max="16150" width="3.5546875" style="1" customWidth="1"/>
    <col min="16151" max="16151" width="7" style="1" customWidth="1"/>
    <col min="16152" max="16152" width="3.44140625" style="1" customWidth="1"/>
    <col min="16153" max="16153" width="6.6640625" style="1" customWidth="1"/>
    <col min="16154" max="16154" width="3.44140625" style="1" customWidth="1"/>
    <col min="16155" max="16155" width="7.5546875" style="1" customWidth="1"/>
    <col min="16156" max="16156" width="3.44140625" style="1" customWidth="1"/>
    <col min="16157" max="16157" width="6.5546875" style="1" customWidth="1"/>
    <col min="16158" max="16158" width="3.44140625" style="1" customWidth="1"/>
    <col min="16159" max="16159" width="6" style="1" customWidth="1"/>
    <col min="16160" max="16160" width="3.5546875" style="1" customWidth="1"/>
    <col min="16161" max="16161" width="6.44140625" style="1" customWidth="1"/>
    <col min="16162" max="16162" width="3.44140625" style="1" customWidth="1"/>
    <col min="16163" max="16163" width="6.88671875" style="1" customWidth="1"/>
    <col min="16164" max="16164" width="3.88671875" style="1" customWidth="1"/>
    <col min="16165" max="16384" width="8.88671875" style="1"/>
  </cols>
  <sheetData>
    <row r="1" spans="2:46" hidden="1" x14ac:dyDescent="0.25">
      <c r="AT1" s="3"/>
    </row>
    <row r="2" spans="2:46" s="9" customFormat="1" ht="3" customHeight="1" x14ac:dyDescent="0.25">
      <c r="B2" s="4"/>
      <c r="C2" s="4"/>
      <c r="D2" s="5"/>
      <c r="E2" s="5"/>
      <c r="F2" s="6"/>
      <c r="G2" s="5"/>
      <c r="H2" s="5"/>
      <c r="I2" s="5"/>
      <c r="J2" s="4"/>
      <c r="K2" s="5"/>
      <c r="L2" s="7"/>
      <c r="M2" s="5"/>
      <c r="N2" s="4"/>
      <c r="O2" s="5"/>
      <c r="P2" s="5"/>
      <c r="Q2" s="5"/>
      <c r="R2" s="4"/>
      <c r="S2" s="5"/>
      <c r="T2" s="7"/>
      <c r="U2" s="5"/>
      <c r="V2" s="4"/>
      <c r="W2" s="5"/>
      <c r="X2" s="4"/>
      <c r="Y2" s="5"/>
      <c r="Z2" s="4"/>
      <c r="AA2" s="5"/>
      <c r="AB2" s="5"/>
      <c r="AC2" s="5"/>
      <c r="AD2" s="5"/>
      <c r="AE2" s="5"/>
      <c r="AF2" s="4"/>
      <c r="AG2" s="5"/>
      <c r="AH2" s="4"/>
      <c r="AI2" s="5"/>
      <c r="AJ2" s="4"/>
      <c r="AK2" s="5"/>
      <c r="AL2" s="4"/>
      <c r="AM2" s="5"/>
      <c r="AN2" s="4"/>
      <c r="AO2" s="5"/>
      <c r="AP2" s="4"/>
      <c r="AQ2" s="4"/>
      <c r="AR2" s="4"/>
      <c r="AS2" s="5"/>
      <c r="AT2" s="8"/>
    </row>
    <row r="3" spans="2:46" s="16" customFormat="1" ht="19.2" x14ac:dyDescent="0.35">
      <c r="B3" s="10" t="s">
        <v>0</v>
      </c>
      <c r="C3" s="10"/>
      <c r="D3" s="11"/>
      <c r="E3" s="11"/>
      <c r="F3" s="12"/>
      <c r="G3" s="11"/>
      <c r="H3" s="11"/>
      <c r="I3" s="11"/>
      <c r="J3" s="13"/>
      <c r="K3" s="11"/>
      <c r="L3" s="14"/>
      <c r="M3" s="11"/>
      <c r="N3" s="13"/>
      <c r="O3" s="11"/>
      <c r="P3" s="11"/>
      <c r="Q3" s="11"/>
      <c r="R3" s="13"/>
      <c r="S3" s="11"/>
      <c r="T3" s="14"/>
      <c r="U3" s="11"/>
      <c r="V3" s="13"/>
      <c r="W3" s="11"/>
      <c r="X3" s="13"/>
      <c r="Y3" s="11"/>
      <c r="Z3" s="13"/>
      <c r="AA3" s="11"/>
      <c r="AB3" s="11"/>
      <c r="AC3" s="11"/>
      <c r="AD3" s="11"/>
      <c r="AE3" s="11"/>
      <c r="AF3" s="13"/>
      <c r="AG3" s="11"/>
      <c r="AH3" s="13"/>
      <c r="AI3" s="11"/>
      <c r="AJ3" s="13"/>
      <c r="AK3" s="11"/>
      <c r="AL3" s="13"/>
      <c r="AM3" s="11"/>
      <c r="AN3" s="13"/>
      <c r="AO3" s="11"/>
      <c r="AP3" s="13"/>
      <c r="AQ3" s="13"/>
      <c r="AR3" s="13"/>
      <c r="AS3" s="11"/>
      <c r="AT3" s="15"/>
    </row>
    <row r="4" spans="2:46" s="16" customFormat="1" ht="3" customHeight="1" x14ac:dyDescent="0.25">
      <c r="B4" s="17"/>
      <c r="C4" s="17"/>
      <c r="D4" s="11"/>
      <c r="E4" s="11"/>
      <c r="F4" s="12"/>
      <c r="G4" s="11"/>
      <c r="H4" s="11"/>
      <c r="I4" s="11"/>
      <c r="J4" s="13"/>
      <c r="K4" s="11"/>
      <c r="L4" s="14"/>
      <c r="M4" s="11"/>
      <c r="N4" s="13"/>
      <c r="O4" s="11"/>
      <c r="P4" s="11"/>
      <c r="Q4" s="11"/>
      <c r="R4" s="13"/>
      <c r="S4" s="11"/>
      <c r="T4" s="14"/>
      <c r="U4" s="11"/>
      <c r="V4" s="13"/>
      <c r="W4" s="11"/>
      <c r="X4" s="13"/>
      <c r="Y4" s="11"/>
      <c r="Z4" s="13"/>
      <c r="AA4" s="11"/>
      <c r="AB4" s="11"/>
      <c r="AC4" s="11"/>
      <c r="AD4" s="11"/>
      <c r="AE4" s="11"/>
      <c r="AF4" s="13"/>
      <c r="AG4" s="11"/>
      <c r="AH4" s="13"/>
      <c r="AI4" s="11"/>
      <c r="AJ4" s="13"/>
      <c r="AK4" s="11"/>
      <c r="AL4" s="13"/>
      <c r="AM4" s="11"/>
      <c r="AN4" s="13"/>
      <c r="AO4" s="11"/>
      <c r="AP4" s="13"/>
      <c r="AQ4" s="13"/>
      <c r="AR4" s="13"/>
      <c r="AS4" s="11"/>
      <c r="AT4" s="15"/>
    </row>
    <row r="5" spans="2:46" s="16" customFormat="1" ht="16.8" x14ac:dyDescent="0.3">
      <c r="B5" s="18" t="s">
        <v>1</v>
      </c>
      <c r="C5" s="18"/>
      <c r="D5" s="11"/>
      <c r="E5" s="11"/>
      <c r="F5" s="12"/>
      <c r="G5" s="11"/>
      <c r="H5" s="19"/>
      <c r="I5" s="11"/>
      <c r="J5" s="13"/>
      <c r="K5" s="20"/>
      <c r="L5" s="21"/>
      <c r="M5" s="22"/>
      <c r="N5" s="21"/>
      <c r="O5" s="21"/>
      <c r="P5" s="19"/>
      <c r="Q5" s="11"/>
      <c r="R5" s="13"/>
      <c r="S5" s="20"/>
      <c r="T5" s="21"/>
      <c r="U5" s="13"/>
      <c r="V5" s="21"/>
      <c r="W5" s="13"/>
      <c r="X5" s="23" t="s">
        <v>96</v>
      </c>
      <c r="Y5" s="24"/>
      <c r="Z5" s="22"/>
      <c r="AA5" s="21"/>
      <c r="AB5" s="21"/>
      <c r="AC5" s="21"/>
      <c r="AD5" s="21"/>
      <c r="AE5" s="21"/>
      <c r="AF5" s="25"/>
      <c r="AG5" s="25"/>
      <c r="AH5" s="25"/>
      <c r="AI5" s="25"/>
      <c r="AJ5" s="25"/>
      <c r="AK5" s="25"/>
      <c r="AL5" s="25"/>
      <c r="AM5" s="25"/>
      <c r="AN5" s="25"/>
      <c r="AO5" s="25"/>
      <c r="AP5" s="25"/>
      <c r="AQ5" s="25"/>
      <c r="AR5" s="25"/>
      <c r="AS5" s="25"/>
      <c r="AT5" s="26"/>
    </row>
    <row r="6" spans="2:46" s="16" customFormat="1" ht="2.4" customHeight="1" x14ac:dyDescent="0.3">
      <c r="B6" s="18"/>
      <c r="C6" s="18"/>
      <c r="D6" s="11"/>
      <c r="E6" s="11"/>
      <c r="F6" s="12"/>
      <c r="G6" s="11"/>
      <c r="H6" s="19"/>
      <c r="I6" s="11"/>
      <c r="J6" s="13"/>
      <c r="K6" s="20"/>
      <c r="L6" s="21"/>
      <c r="M6" s="22"/>
      <c r="N6" s="21"/>
      <c r="O6" s="21"/>
      <c r="P6" s="19"/>
      <c r="Q6" s="11"/>
      <c r="R6" s="13"/>
      <c r="S6" s="20"/>
      <c r="T6" s="21"/>
      <c r="U6" s="13"/>
      <c r="V6" s="21"/>
      <c r="W6" s="23"/>
      <c r="X6" s="22"/>
      <c r="Y6" s="24"/>
      <c r="Z6" s="22"/>
      <c r="AA6" s="21"/>
      <c r="AB6" s="21"/>
      <c r="AC6" s="21"/>
      <c r="AD6" s="21"/>
      <c r="AE6" s="21"/>
      <c r="AF6" s="25"/>
      <c r="AG6" s="25"/>
      <c r="AH6" s="25"/>
      <c r="AI6" s="25"/>
      <c r="AJ6" s="25"/>
      <c r="AK6" s="25"/>
      <c r="AL6" s="25"/>
      <c r="AM6" s="25"/>
      <c r="AN6" s="25"/>
      <c r="AO6" s="25"/>
      <c r="AP6" s="25"/>
      <c r="AQ6" s="25"/>
      <c r="AR6" s="25"/>
      <c r="AS6" s="25"/>
      <c r="AT6" s="26"/>
    </row>
    <row r="7" spans="2:46" s="9" customFormat="1" ht="15.75" customHeight="1" x14ac:dyDescent="0.3">
      <c r="B7" s="27"/>
      <c r="C7" s="27"/>
      <c r="D7" s="5"/>
      <c r="E7" s="5"/>
      <c r="F7" s="6"/>
      <c r="G7" s="5"/>
      <c r="H7" s="28" t="s">
        <v>2</v>
      </c>
      <c r="I7" s="5"/>
      <c r="J7" s="4"/>
      <c r="K7" s="29"/>
      <c r="L7" s="30"/>
      <c r="M7" s="31"/>
      <c r="N7" s="30"/>
      <c r="O7" s="30"/>
      <c r="P7" s="32"/>
      <c r="Q7" s="5"/>
      <c r="R7" s="13"/>
      <c r="S7" s="13"/>
      <c r="T7" s="13"/>
      <c r="U7" s="13"/>
      <c r="V7" s="13"/>
      <c r="W7" s="13"/>
      <c r="X7" s="13"/>
      <c r="Y7" s="13"/>
      <c r="Z7" s="187" t="s">
        <v>3</v>
      </c>
      <c r="AA7" s="188"/>
      <c r="AB7" s="188"/>
      <c r="AC7" s="188"/>
      <c r="AD7" s="189"/>
      <c r="AE7" s="30"/>
      <c r="AF7" s="33"/>
      <c r="AG7" s="33"/>
      <c r="AH7" s="33"/>
      <c r="AI7" s="33"/>
      <c r="AJ7" s="33"/>
      <c r="AK7" s="33"/>
      <c r="AL7" s="33"/>
      <c r="AM7" s="33"/>
      <c r="AN7" s="33"/>
      <c r="AO7" s="33"/>
      <c r="AP7" s="33"/>
      <c r="AQ7" s="33"/>
      <c r="AR7" s="33"/>
      <c r="AS7" s="33"/>
      <c r="AT7" s="34"/>
    </row>
    <row r="8" spans="2:46" s="16" customFormat="1" ht="6" customHeight="1" thickBot="1" x14ac:dyDescent="0.35">
      <c r="B8" s="18"/>
      <c r="C8" s="18"/>
      <c r="D8" s="11"/>
      <c r="E8" s="11"/>
      <c r="F8" s="12"/>
      <c r="G8" s="11"/>
      <c r="H8" s="19"/>
      <c r="I8" s="11"/>
      <c r="J8" s="13"/>
      <c r="K8" s="20"/>
      <c r="L8" s="21"/>
      <c r="M8" s="22"/>
      <c r="N8" s="21"/>
      <c r="O8" s="21"/>
      <c r="P8" s="19"/>
      <c r="Q8" s="11"/>
      <c r="R8" s="13"/>
      <c r="S8" s="20"/>
      <c r="T8" s="21"/>
      <c r="U8" s="13"/>
      <c r="V8" s="21"/>
      <c r="W8" s="23"/>
      <c r="X8" s="22"/>
      <c r="Y8" s="24"/>
      <c r="Z8" s="22"/>
      <c r="AA8" s="21"/>
      <c r="AB8" s="21"/>
      <c r="AC8" s="21"/>
      <c r="AD8" s="21"/>
      <c r="AE8" s="21"/>
      <c r="AF8" s="25"/>
      <c r="AG8" s="25"/>
      <c r="AH8" s="25"/>
      <c r="AI8" s="25"/>
      <c r="AJ8" s="25"/>
      <c r="AK8" s="25"/>
      <c r="AL8" s="25"/>
      <c r="AM8" s="25"/>
      <c r="AN8" s="25"/>
      <c r="AO8" s="25"/>
      <c r="AP8" s="25"/>
      <c r="AQ8" s="25"/>
      <c r="AR8" s="25"/>
      <c r="AS8" s="25"/>
      <c r="AT8" s="26"/>
    </row>
    <row r="9" spans="2:46" s="16" customFormat="1" ht="12.75" customHeight="1" x14ac:dyDescent="0.3">
      <c r="B9" s="18"/>
      <c r="C9" s="18"/>
      <c r="D9" s="11"/>
      <c r="E9" s="11"/>
      <c r="F9" s="12"/>
      <c r="G9" s="11"/>
      <c r="H9" s="35"/>
      <c r="I9" s="36"/>
      <c r="J9" s="36"/>
      <c r="K9" s="36"/>
      <c r="L9" s="36"/>
      <c r="M9" s="36"/>
      <c r="N9" s="36"/>
      <c r="O9" s="37"/>
      <c r="P9" s="37"/>
      <c r="Q9" s="37"/>
      <c r="R9" s="38"/>
      <c r="S9" s="39"/>
      <c r="T9" s="39"/>
      <c r="U9" s="40"/>
      <c r="V9" s="41"/>
      <c r="W9" s="42"/>
      <c r="X9" s="43"/>
      <c r="Y9" s="44"/>
      <c r="Z9" s="43"/>
      <c r="AA9" s="41"/>
      <c r="AB9" s="41"/>
      <c r="AC9" s="41"/>
      <c r="AD9" s="41"/>
      <c r="AE9" s="41"/>
      <c r="AF9" s="45"/>
      <c r="AG9" s="25"/>
      <c r="AH9" s="25"/>
      <c r="AI9" s="25"/>
      <c r="AJ9" s="25"/>
      <c r="AK9" s="25"/>
      <c r="AL9" s="25"/>
      <c r="AM9" s="25"/>
      <c r="AN9" s="25"/>
      <c r="AO9" s="25"/>
      <c r="AP9" s="25"/>
      <c r="AQ9" s="25"/>
      <c r="AR9" s="25"/>
      <c r="AS9" s="25"/>
      <c r="AT9" s="26"/>
    </row>
    <row r="10" spans="2:46" s="16" customFormat="1" ht="12.75" customHeight="1" x14ac:dyDescent="0.3">
      <c r="B10" s="18"/>
      <c r="C10" s="18"/>
      <c r="D10" s="11"/>
      <c r="E10" s="11"/>
      <c r="F10" s="12"/>
      <c r="G10" s="11"/>
      <c r="H10" s="46"/>
      <c r="I10" s="47"/>
      <c r="J10" s="47"/>
      <c r="K10" s="47"/>
      <c r="L10" s="47"/>
      <c r="M10" s="47"/>
      <c r="N10" s="47"/>
      <c r="O10" s="48"/>
      <c r="P10" s="48"/>
      <c r="Q10" s="48"/>
      <c r="R10" s="49"/>
      <c r="S10" s="50"/>
      <c r="T10" s="51"/>
      <c r="U10" s="52"/>
      <c r="V10" s="53"/>
      <c r="W10" s="54"/>
      <c r="X10" s="55"/>
      <c r="Y10" s="56"/>
      <c r="Z10" s="55"/>
      <c r="AA10" s="53"/>
      <c r="AB10" s="53"/>
      <c r="AC10" s="53"/>
      <c r="AD10" s="53"/>
      <c r="AE10" s="53"/>
      <c r="AF10" s="57"/>
      <c r="AG10" s="25"/>
      <c r="AH10" s="25"/>
      <c r="AI10" s="25"/>
      <c r="AJ10" s="25"/>
      <c r="AK10" s="25"/>
      <c r="AL10" s="25"/>
      <c r="AM10" s="25"/>
      <c r="AN10" s="25"/>
      <c r="AO10" s="25"/>
      <c r="AP10" s="25"/>
      <c r="AQ10" s="25"/>
      <c r="AR10" s="25"/>
      <c r="AS10" s="25"/>
      <c r="AT10" s="26"/>
    </row>
    <row r="11" spans="2:46" s="16" customFormat="1" ht="12.75" customHeight="1" x14ac:dyDescent="0.3">
      <c r="B11" s="18"/>
      <c r="C11" s="18"/>
      <c r="D11" s="11"/>
      <c r="E11" s="11"/>
      <c r="F11" s="12"/>
      <c r="G11" s="11"/>
      <c r="H11" s="46"/>
      <c r="I11" s="47"/>
      <c r="J11" s="47"/>
      <c r="K11" s="47"/>
      <c r="L11" s="47"/>
      <c r="M11" s="47"/>
      <c r="N11" s="47"/>
      <c r="O11" s="48"/>
      <c r="P11" s="48"/>
      <c r="Q11" s="48"/>
      <c r="R11" s="49"/>
      <c r="S11" s="50"/>
      <c r="T11" s="51"/>
      <c r="U11" s="52"/>
      <c r="V11" s="53"/>
      <c r="W11" s="54"/>
      <c r="X11" s="55"/>
      <c r="Y11" s="56"/>
      <c r="Z11" s="55"/>
      <c r="AA11" s="53"/>
      <c r="AB11" s="53"/>
      <c r="AC11" s="53"/>
      <c r="AD11" s="53"/>
      <c r="AE11" s="53"/>
      <c r="AF11" s="57"/>
      <c r="AG11" s="25"/>
      <c r="AH11" s="25"/>
      <c r="AI11" s="25"/>
      <c r="AJ11" s="25"/>
      <c r="AK11" s="25"/>
      <c r="AL11" s="25"/>
      <c r="AM11" s="25"/>
      <c r="AN11" s="25"/>
      <c r="AO11" s="25"/>
      <c r="AP11" s="25"/>
      <c r="AQ11" s="25"/>
      <c r="AR11" s="25"/>
      <c r="AS11" s="25"/>
      <c r="AT11" s="26"/>
    </row>
    <row r="12" spans="2:46" s="16" customFormat="1" ht="12.75" customHeight="1" x14ac:dyDescent="0.3">
      <c r="B12" s="18"/>
      <c r="C12" s="18"/>
      <c r="D12" s="11"/>
      <c r="E12" s="11"/>
      <c r="F12" s="12"/>
      <c r="G12" s="11"/>
      <c r="H12" s="46"/>
      <c r="I12" s="48"/>
      <c r="J12" s="58"/>
      <c r="K12" s="48"/>
      <c r="L12" s="48"/>
      <c r="M12" s="47"/>
      <c r="N12" s="47"/>
      <c r="O12" s="48"/>
      <c r="P12" s="48"/>
      <c r="Q12" s="48"/>
      <c r="R12" s="49"/>
      <c r="S12" s="50"/>
      <c r="T12" s="51"/>
      <c r="U12" s="52"/>
      <c r="V12" s="53"/>
      <c r="W12" s="54"/>
      <c r="X12" s="55"/>
      <c r="Y12" s="56"/>
      <c r="Z12" s="55"/>
      <c r="AA12" s="53"/>
      <c r="AB12" s="53"/>
      <c r="AC12" s="53"/>
      <c r="AD12" s="53"/>
      <c r="AE12" s="53"/>
      <c r="AF12" s="57"/>
      <c r="AG12" s="25"/>
      <c r="AH12" s="25"/>
      <c r="AI12" s="25"/>
      <c r="AJ12" s="25"/>
      <c r="AK12" s="25"/>
      <c r="AL12" s="25"/>
      <c r="AM12" s="25"/>
      <c r="AN12" s="25"/>
      <c r="AO12" s="25"/>
      <c r="AP12" s="25"/>
      <c r="AQ12" s="25"/>
      <c r="AR12" s="25"/>
      <c r="AS12" s="25"/>
      <c r="AT12" s="26"/>
    </row>
    <row r="13" spans="2:46" s="16" customFormat="1" ht="12.75" customHeight="1" x14ac:dyDescent="0.3">
      <c r="B13" s="18"/>
      <c r="C13" s="18"/>
      <c r="D13" s="11"/>
      <c r="E13" s="11"/>
      <c r="F13" s="12"/>
      <c r="G13" s="11"/>
      <c r="H13" s="46"/>
      <c r="I13" s="47"/>
      <c r="J13" s="47"/>
      <c r="K13" s="47"/>
      <c r="L13" s="47"/>
      <c r="M13" s="47"/>
      <c r="N13" s="47"/>
      <c r="O13" s="48"/>
      <c r="P13" s="48"/>
      <c r="Q13" s="48"/>
      <c r="R13" s="49"/>
      <c r="S13" s="50"/>
      <c r="T13" s="51"/>
      <c r="U13" s="52"/>
      <c r="V13" s="53"/>
      <c r="W13" s="54"/>
      <c r="X13" s="55"/>
      <c r="Y13" s="56"/>
      <c r="Z13" s="55"/>
      <c r="AA13" s="53"/>
      <c r="AB13" s="53"/>
      <c r="AC13" s="53"/>
      <c r="AD13" s="53"/>
      <c r="AE13" s="53"/>
      <c r="AF13" s="57"/>
      <c r="AG13" s="25"/>
      <c r="AH13" s="25"/>
      <c r="AI13" s="25"/>
      <c r="AJ13" s="25"/>
      <c r="AK13" s="25"/>
      <c r="AL13" s="25"/>
      <c r="AM13" s="25"/>
      <c r="AN13" s="25"/>
      <c r="AO13" s="25"/>
      <c r="AP13" s="25"/>
      <c r="AQ13" s="25"/>
      <c r="AR13" s="25"/>
      <c r="AS13" s="25"/>
      <c r="AT13" s="26"/>
    </row>
    <row r="14" spans="2:46" s="16" customFormat="1" ht="12.75" customHeight="1" x14ac:dyDescent="0.3">
      <c r="B14" s="18"/>
      <c r="C14" s="18"/>
      <c r="D14" s="11"/>
      <c r="E14" s="11"/>
      <c r="F14" s="12"/>
      <c r="G14" s="11"/>
      <c r="H14" s="46"/>
      <c r="I14" s="47"/>
      <c r="J14" s="47"/>
      <c r="K14" s="47"/>
      <c r="L14" s="47"/>
      <c r="M14" s="47"/>
      <c r="N14" s="47"/>
      <c r="O14" s="48"/>
      <c r="P14" s="48"/>
      <c r="Q14" s="48"/>
      <c r="R14" s="49"/>
      <c r="S14" s="50"/>
      <c r="T14" s="51"/>
      <c r="U14" s="52"/>
      <c r="V14" s="53"/>
      <c r="W14" s="54"/>
      <c r="X14" s="55"/>
      <c r="Y14" s="56"/>
      <c r="Z14" s="55"/>
      <c r="AA14" s="53"/>
      <c r="AB14" s="53"/>
      <c r="AC14" s="53"/>
      <c r="AD14" s="53"/>
      <c r="AE14" s="53"/>
      <c r="AF14" s="57"/>
      <c r="AG14" s="25"/>
      <c r="AH14" s="25"/>
      <c r="AI14" s="25"/>
      <c r="AJ14" s="25"/>
      <c r="AK14" s="25"/>
      <c r="AL14" s="25"/>
      <c r="AM14" s="25"/>
      <c r="AN14" s="25"/>
      <c r="AO14" s="25"/>
      <c r="AP14" s="25"/>
      <c r="AQ14" s="25"/>
      <c r="AR14" s="25"/>
      <c r="AS14" s="25"/>
      <c r="AT14" s="26"/>
    </row>
    <row r="15" spans="2:46" s="16" customFormat="1" ht="12.75" customHeight="1" x14ac:dyDescent="0.3">
      <c r="B15" s="18"/>
      <c r="C15" s="18"/>
      <c r="D15" s="11"/>
      <c r="E15" s="11"/>
      <c r="F15" s="12"/>
      <c r="G15" s="11"/>
      <c r="H15" s="46"/>
      <c r="I15" s="47"/>
      <c r="J15" s="47"/>
      <c r="K15" s="47"/>
      <c r="L15" s="47"/>
      <c r="M15" s="47"/>
      <c r="N15" s="47"/>
      <c r="O15" s="48"/>
      <c r="P15" s="48"/>
      <c r="Q15" s="48"/>
      <c r="R15" s="49"/>
      <c r="S15" s="50"/>
      <c r="T15" s="51"/>
      <c r="U15" s="52"/>
      <c r="V15" s="53"/>
      <c r="W15" s="54"/>
      <c r="X15" s="55"/>
      <c r="Y15" s="56"/>
      <c r="Z15" s="55"/>
      <c r="AA15" s="53"/>
      <c r="AB15" s="53"/>
      <c r="AC15" s="53"/>
      <c r="AD15" s="53"/>
      <c r="AE15" s="53"/>
      <c r="AF15" s="57"/>
      <c r="AG15" s="25"/>
      <c r="AH15" s="25"/>
      <c r="AI15" s="25"/>
      <c r="AJ15" s="25"/>
      <c r="AK15" s="25"/>
      <c r="AL15" s="25"/>
      <c r="AM15" s="25"/>
      <c r="AN15" s="25"/>
      <c r="AO15" s="25"/>
      <c r="AP15" s="25"/>
      <c r="AQ15" s="25"/>
      <c r="AR15" s="25"/>
      <c r="AS15" s="25"/>
      <c r="AT15" s="26"/>
    </row>
    <row r="16" spans="2:46" s="16" customFormat="1" ht="12.75" customHeight="1" x14ac:dyDescent="0.3">
      <c r="B16" s="18"/>
      <c r="C16" s="18"/>
      <c r="D16" s="11"/>
      <c r="E16" s="11"/>
      <c r="F16" s="12"/>
      <c r="G16" s="11"/>
      <c r="H16" s="46"/>
      <c r="I16" s="47"/>
      <c r="J16" s="47"/>
      <c r="K16" s="47"/>
      <c r="L16" s="47"/>
      <c r="M16" s="47"/>
      <c r="N16" s="47"/>
      <c r="O16" s="48"/>
      <c r="P16" s="48"/>
      <c r="Q16" s="48"/>
      <c r="R16" s="49"/>
      <c r="S16" s="50"/>
      <c r="T16" s="51"/>
      <c r="U16" s="52"/>
      <c r="V16" s="53"/>
      <c r="W16" s="54"/>
      <c r="X16" s="55"/>
      <c r="Y16" s="56"/>
      <c r="Z16" s="55"/>
      <c r="AA16" s="53"/>
      <c r="AB16" s="53"/>
      <c r="AC16" s="53"/>
      <c r="AD16" s="53"/>
      <c r="AE16" s="53"/>
      <c r="AF16" s="57"/>
      <c r="AG16" s="25"/>
      <c r="AH16" s="25"/>
      <c r="AI16" s="25"/>
      <c r="AJ16" s="25"/>
      <c r="AK16" s="25"/>
      <c r="AL16" s="25"/>
      <c r="AM16" s="25"/>
      <c r="AN16" s="25"/>
      <c r="AO16" s="25"/>
      <c r="AP16" s="25"/>
      <c r="AQ16" s="25"/>
      <c r="AR16" s="25"/>
      <c r="AS16" s="25"/>
      <c r="AT16" s="26"/>
    </row>
    <row r="17" spans="1:46" s="16" customFormat="1" ht="12.75" customHeight="1" x14ac:dyDescent="0.3">
      <c r="B17" s="18"/>
      <c r="C17" s="18"/>
      <c r="D17" s="11"/>
      <c r="E17" s="11"/>
      <c r="F17" s="12"/>
      <c r="G17" s="11"/>
      <c r="H17" s="46"/>
      <c r="I17" s="47"/>
      <c r="J17" s="47"/>
      <c r="K17" s="47"/>
      <c r="L17" s="47"/>
      <c r="M17" s="47"/>
      <c r="N17" s="47"/>
      <c r="O17" s="48"/>
      <c r="P17" s="48"/>
      <c r="Q17" s="48"/>
      <c r="R17" s="49"/>
      <c r="S17" s="50"/>
      <c r="T17" s="51"/>
      <c r="U17" s="52"/>
      <c r="V17" s="53"/>
      <c r="W17" s="54"/>
      <c r="X17" s="55"/>
      <c r="Y17" s="56"/>
      <c r="Z17" s="55"/>
      <c r="AA17" s="53"/>
      <c r="AB17" s="53"/>
      <c r="AC17" s="53"/>
      <c r="AD17" s="53"/>
      <c r="AE17" s="53"/>
      <c r="AF17" s="57"/>
      <c r="AG17" s="25"/>
      <c r="AH17" s="25"/>
      <c r="AI17" s="25"/>
      <c r="AJ17" s="25"/>
      <c r="AK17" s="25"/>
      <c r="AL17" s="25"/>
      <c r="AM17" s="25"/>
      <c r="AN17" s="25"/>
      <c r="AO17" s="25"/>
      <c r="AP17" s="25"/>
      <c r="AQ17" s="25"/>
      <c r="AR17" s="25"/>
      <c r="AS17" s="25"/>
      <c r="AT17" s="26"/>
    </row>
    <row r="18" spans="1:46" s="16" customFormat="1" ht="12.75" customHeight="1" x14ac:dyDescent="0.3">
      <c r="B18" s="18"/>
      <c r="C18" s="18"/>
      <c r="D18" s="11"/>
      <c r="E18" s="11"/>
      <c r="F18" s="12"/>
      <c r="G18" s="11"/>
      <c r="H18" s="46"/>
      <c r="I18" s="47"/>
      <c r="J18" s="47"/>
      <c r="K18" s="47"/>
      <c r="L18" s="47"/>
      <c r="M18" s="47"/>
      <c r="N18" s="47"/>
      <c r="O18" s="48"/>
      <c r="P18" s="48"/>
      <c r="Q18" s="48"/>
      <c r="R18" s="49"/>
      <c r="S18" s="50"/>
      <c r="T18" s="51"/>
      <c r="U18" s="52"/>
      <c r="V18" s="53"/>
      <c r="W18" s="54"/>
      <c r="X18" s="55"/>
      <c r="Y18" s="56"/>
      <c r="Z18" s="55"/>
      <c r="AA18" s="53"/>
      <c r="AB18" s="53"/>
      <c r="AC18" s="53"/>
      <c r="AD18" s="53"/>
      <c r="AE18" s="53"/>
      <c r="AF18" s="57"/>
      <c r="AG18" s="25"/>
      <c r="AH18" s="25"/>
      <c r="AI18" s="25"/>
      <c r="AJ18" s="25"/>
      <c r="AK18" s="25"/>
      <c r="AL18" s="25"/>
      <c r="AM18" s="25"/>
      <c r="AN18" s="25"/>
      <c r="AO18" s="25"/>
      <c r="AP18" s="25"/>
      <c r="AQ18" s="25"/>
      <c r="AR18" s="25"/>
      <c r="AS18" s="25"/>
      <c r="AT18" s="26"/>
    </row>
    <row r="19" spans="1:46" s="16" customFormat="1" ht="12.75" customHeight="1" x14ac:dyDescent="0.3">
      <c r="B19" s="18"/>
      <c r="C19" s="18"/>
      <c r="D19" s="11"/>
      <c r="E19" s="11"/>
      <c r="F19" s="12"/>
      <c r="G19" s="11"/>
      <c r="H19" s="46"/>
      <c r="I19" s="47"/>
      <c r="J19" s="47"/>
      <c r="K19" s="47"/>
      <c r="L19" s="47"/>
      <c r="M19" s="47"/>
      <c r="N19" s="47"/>
      <c r="O19" s="48"/>
      <c r="P19" s="48"/>
      <c r="Q19" s="48"/>
      <c r="R19" s="49"/>
      <c r="S19" s="50"/>
      <c r="T19" s="51"/>
      <c r="U19" s="52"/>
      <c r="V19" s="53"/>
      <c r="W19" s="54"/>
      <c r="X19" s="55"/>
      <c r="Y19" s="56"/>
      <c r="Z19" s="55"/>
      <c r="AA19" s="53"/>
      <c r="AB19" s="53"/>
      <c r="AC19" s="53"/>
      <c r="AD19" s="53"/>
      <c r="AE19" s="53"/>
      <c r="AF19" s="57"/>
      <c r="AG19" s="25"/>
      <c r="AH19" s="25"/>
      <c r="AI19" s="25"/>
      <c r="AJ19" s="25"/>
      <c r="AK19" s="25"/>
      <c r="AL19" s="25"/>
      <c r="AM19" s="25"/>
      <c r="AN19" s="25"/>
      <c r="AO19" s="25"/>
      <c r="AP19" s="25"/>
      <c r="AQ19" s="25"/>
      <c r="AR19" s="25"/>
      <c r="AS19" s="25"/>
      <c r="AT19" s="26"/>
    </row>
    <row r="20" spans="1:46" s="16" customFormat="1" ht="12.75" customHeight="1" x14ac:dyDescent="0.3">
      <c r="B20" s="18"/>
      <c r="C20" s="18"/>
      <c r="D20" s="11"/>
      <c r="E20" s="11"/>
      <c r="F20" s="12"/>
      <c r="G20" s="11"/>
      <c r="H20" s="46"/>
      <c r="I20" s="47"/>
      <c r="J20" s="47"/>
      <c r="K20" s="47"/>
      <c r="L20" s="47"/>
      <c r="M20" s="47"/>
      <c r="N20" s="47"/>
      <c r="O20" s="48"/>
      <c r="P20" s="48"/>
      <c r="Q20" s="48"/>
      <c r="R20" s="49"/>
      <c r="S20" s="50"/>
      <c r="T20" s="51"/>
      <c r="U20" s="52"/>
      <c r="V20" s="53"/>
      <c r="W20" s="54"/>
      <c r="X20" s="55"/>
      <c r="Y20" s="56"/>
      <c r="Z20" s="55"/>
      <c r="AA20" s="53"/>
      <c r="AB20" s="53"/>
      <c r="AC20" s="53"/>
      <c r="AD20" s="53"/>
      <c r="AE20" s="53"/>
      <c r="AF20" s="57"/>
      <c r="AG20" s="25"/>
      <c r="AH20" s="25"/>
      <c r="AI20" s="25"/>
      <c r="AJ20" s="25"/>
      <c r="AK20" s="25"/>
      <c r="AL20" s="25"/>
      <c r="AM20" s="25"/>
      <c r="AN20" s="25"/>
      <c r="AO20" s="25"/>
      <c r="AP20" s="25"/>
      <c r="AQ20" s="25"/>
      <c r="AR20" s="25"/>
      <c r="AS20" s="25"/>
      <c r="AT20" s="26"/>
    </row>
    <row r="21" spans="1:46" s="16" customFormat="1" ht="12.75" customHeight="1" x14ac:dyDescent="0.3">
      <c r="B21" s="18"/>
      <c r="C21" s="18"/>
      <c r="D21" s="11"/>
      <c r="E21" s="11"/>
      <c r="F21" s="12"/>
      <c r="G21" s="11"/>
      <c r="H21" s="46"/>
      <c r="I21" s="47"/>
      <c r="J21" s="47"/>
      <c r="K21" s="47"/>
      <c r="L21" s="47"/>
      <c r="M21" s="47"/>
      <c r="N21" s="47"/>
      <c r="O21" s="48"/>
      <c r="P21" s="48"/>
      <c r="Q21" s="48"/>
      <c r="R21" s="49"/>
      <c r="S21" s="50"/>
      <c r="T21" s="51"/>
      <c r="U21" s="52"/>
      <c r="V21" s="53"/>
      <c r="W21" s="54"/>
      <c r="X21" s="55"/>
      <c r="Y21" s="56"/>
      <c r="Z21" s="55"/>
      <c r="AA21" s="53"/>
      <c r="AB21" s="53"/>
      <c r="AC21" s="53"/>
      <c r="AD21" s="53"/>
      <c r="AE21" s="53"/>
      <c r="AF21" s="57"/>
      <c r="AG21" s="25"/>
      <c r="AH21" s="25"/>
      <c r="AI21" s="25"/>
      <c r="AJ21" s="25"/>
      <c r="AK21" s="25"/>
      <c r="AL21" s="25"/>
      <c r="AM21" s="25"/>
      <c r="AN21" s="25"/>
      <c r="AO21" s="25"/>
      <c r="AP21" s="25"/>
      <c r="AQ21" s="25"/>
      <c r="AR21" s="25"/>
      <c r="AS21" s="25"/>
      <c r="AT21" s="26"/>
    </row>
    <row r="22" spans="1:46" s="16" customFormat="1" ht="12.75" customHeight="1" x14ac:dyDescent="0.3">
      <c r="B22" s="18"/>
      <c r="C22" s="18"/>
      <c r="D22" s="11"/>
      <c r="E22" s="11"/>
      <c r="F22" s="12"/>
      <c r="G22" s="11"/>
      <c r="H22" s="46"/>
      <c r="I22" s="47"/>
      <c r="J22" s="47"/>
      <c r="K22" s="47"/>
      <c r="L22" s="47"/>
      <c r="M22" s="47"/>
      <c r="N22" s="47"/>
      <c r="O22" s="48"/>
      <c r="P22" s="48"/>
      <c r="Q22" s="48"/>
      <c r="R22" s="49"/>
      <c r="S22" s="50"/>
      <c r="T22" s="51"/>
      <c r="U22" s="52"/>
      <c r="V22" s="53"/>
      <c r="W22" s="54"/>
      <c r="X22" s="55"/>
      <c r="Y22" s="56"/>
      <c r="Z22" s="55"/>
      <c r="AA22" s="53"/>
      <c r="AB22" s="53"/>
      <c r="AC22" s="53"/>
      <c r="AD22" s="53"/>
      <c r="AE22" s="53"/>
      <c r="AF22" s="57"/>
      <c r="AG22" s="25"/>
      <c r="AH22" s="25"/>
      <c r="AI22" s="25"/>
      <c r="AJ22" s="25"/>
      <c r="AK22" s="25"/>
      <c r="AL22" s="25"/>
      <c r="AM22" s="25"/>
      <c r="AN22" s="25"/>
      <c r="AO22" s="25"/>
      <c r="AP22" s="25"/>
      <c r="AQ22" s="25"/>
      <c r="AR22" s="25"/>
      <c r="AS22" s="25"/>
      <c r="AT22" s="26"/>
    </row>
    <row r="23" spans="1:46" s="16" customFormat="1" ht="12.75" customHeight="1" x14ac:dyDescent="0.3">
      <c r="B23" s="18"/>
      <c r="C23" s="18"/>
      <c r="D23" s="11"/>
      <c r="E23" s="11"/>
      <c r="F23" s="12"/>
      <c r="G23" s="11"/>
      <c r="H23" s="46"/>
      <c r="I23" s="47"/>
      <c r="J23" s="47"/>
      <c r="K23" s="47"/>
      <c r="L23" s="47"/>
      <c r="M23" s="47"/>
      <c r="N23" s="47"/>
      <c r="O23" s="48"/>
      <c r="P23" s="48"/>
      <c r="Q23" s="48"/>
      <c r="R23" s="49"/>
      <c r="S23" s="50"/>
      <c r="T23" s="51"/>
      <c r="U23" s="52"/>
      <c r="V23" s="53"/>
      <c r="W23" s="54"/>
      <c r="X23" s="55"/>
      <c r="Y23" s="56"/>
      <c r="Z23" s="55"/>
      <c r="AA23" s="53"/>
      <c r="AB23" s="53"/>
      <c r="AC23" s="53"/>
      <c r="AD23" s="53"/>
      <c r="AE23" s="53"/>
      <c r="AF23" s="57"/>
      <c r="AG23" s="25"/>
      <c r="AH23" s="25"/>
      <c r="AI23" s="25"/>
      <c r="AJ23" s="25"/>
      <c r="AK23" s="25"/>
      <c r="AL23" s="25"/>
      <c r="AM23" s="25"/>
      <c r="AN23" s="25"/>
      <c r="AO23" s="25"/>
      <c r="AP23" s="25"/>
      <c r="AQ23" s="25"/>
      <c r="AR23" s="25"/>
      <c r="AS23" s="25"/>
      <c r="AT23" s="26"/>
    </row>
    <row r="24" spans="1:46" s="16" customFormat="1" ht="12.75" customHeight="1" x14ac:dyDescent="0.3">
      <c r="B24" s="18"/>
      <c r="C24" s="18"/>
      <c r="D24" s="11"/>
      <c r="E24" s="11"/>
      <c r="F24" s="12"/>
      <c r="G24" s="11"/>
      <c r="H24" s="59"/>
      <c r="I24" s="47"/>
      <c r="J24" s="47"/>
      <c r="K24" s="47"/>
      <c r="L24" s="47"/>
      <c r="M24" s="47"/>
      <c r="N24" s="47"/>
      <c r="O24" s="48"/>
      <c r="P24" s="48"/>
      <c r="Q24" s="48"/>
      <c r="R24" s="49"/>
      <c r="S24" s="50"/>
      <c r="T24" s="51"/>
      <c r="U24" s="52"/>
      <c r="V24" s="53"/>
      <c r="W24" s="54"/>
      <c r="X24" s="55"/>
      <c r="Y24" s="56"/>
      <c r="Z24" s="55"/>
      <c r="AA24" s="53"/>
      <c r="AB24" s="53"/>
      <c r="AC24" s="53"/>
      <c r="AD24" s="53"/>
      <c r="AE24" s="53"/>
      <c r="AF24" s="57"/>
      <c r="AG24" s="25"/>
      <c r="AH24" s="25"/>
      <c r="AI24" s="25"/>
      <c r="AJ24" s="25"/>
      <c r="AK24" s="25"/>
      <c r="AL24" s="25"/>
      <c r="AM24" s="25"/>
      <c r="AN24" s="25"/>
      <c r="AO24" s="25"/>
      <c r="AP24" s="25"/>
      <c r="AQ24" s="25"/>
      <c r="AR24" s="25"/>
      <c r="AS24" s="25"/>
      <c r="AT24" s="26"/>
    </row>
    <row r="25" spans="1:46" s="16" customFormat="1" ht="12.75" customHeight="1" thickBot="1" x14ac:dyDescent="0.35">
      <c r="B25" s="18"/>
      <c r="C25" s="18"/>
      <c r="D25" s="11"/>
      <c r="E25" s="11"/>
      <c r="F25" s="12"/>
      <c r="G25" s="11"/>
      <c r="H25" s="60"/>
      <c r="I25" s="61"/>
      <c r="J25" s="61"/>
      <c r="K25" s="61"/>
      <c r="L25" s="61"/>
      <c r="M25" s="61"/>
      <c r="N25" s="61"/>
      <c r="O25" s="62"/>
      <c r="P25" s="62"/>
      <c r="Q25" s="62"/>
      <c r="R25" s="63"/>
      <c r="S25" s="61"/>
      <c r="T25" s="64"/>
      <c r="U25" s="65"/>
      <c r="V25" s="66"/>
      <c r="W25" s="67"/>
      <c r="X25" s="68"/>
      <c r="Y25" s="69"/>
      <c r="Z25" s="68"/>
      <c r="AA25" s="66"/>
      <c r="AB25" s="66"/>
      <c r="AC25" s="66"/>
      <c r="AD25" s="66"/>
      <c r="AE25" s="66"/>
      <c r="AF25" s="70"/>
      <c r="AG25" s="25"/>
      <c r="AH25" s="25"/>
      <c r="AI25" s="25"/>
      <c r="AJ25" s="25"/>
      <c r="AK25" s="25"/>
      <c r="AL25" s="25"/>
      <c r="AM25" s="25"/>
      <c r="AN25" s="25"/>
      <c r="AO25" s="25"/>
      <c r="AP25" s="25"/>
      <c r="AQ25" s="25"/>
      <c r="AR25" s="25"/>
      <c r="AS25" s="25"/>
      <c r="AT25" s="26"/>
    </row>
    <row r="26" spans="1:46" s="16" customFormat="1" ht="3.6" customHeight="1" x14ac:dyDescent="0.3">
      <c r="B26" s="18"/>
      <c r="C26" s="18"/>
      <c r="D26" s="11"/>
      <c r="E26" s="11"/>
      <c r="F26" s="12"/>
      <c r="G26" s="11"/>
      <c r="H26" s="71"/>
      <c r="I26" s="71"/>
      <c r="J26" s="71"/>
      <c r="K26" s="71"/>
      <c r="L26" s="71"/>
      <c r="M26" s="71"/>
      <c r="N26" s="71"/>
      <c r="O26" s="72"/>
      <c r="P26" s="72"/>
      <c r="Q26" s="72"/>
      <c r="R26" s="72"/>
      <c r="S26" s="73"/>
      <c r="T26" s="74"/>
      <c r="U26" s="72"/>
      <c r="V26" s="75"/>
      <c r="W26" s="76"/>
      <c r="X26" s="77"/>
      <c r="Y26" s="78"/>
      <c r="Z26" s="79"/>
      <c r="AA26" s="21"/>
      <c r="AB26" s="21"/>
      <c r="AC26" s="21"/>
      <c r="AD26" s="21"/>
      <c r="AE26" s="21"/>
      <c r="AF26" s="25"/>
      <c r="AG26" s="25"/>
      <c r="AH26" s="25"/>
      <c r="AI26" s="25"/>
      <c r="AJ26" s="25"/>
      <c r="AK26" s="25"/>
      <c r="AL26" s="25"/>
      <c r="AM26" s="25"/>
      <c r="AN26" s="25"/>
      <c r="AO26" s="25"/>
      <c r="AP26" s="25"/>
      <c r="AQ26" s="25"/>
      <c r="AR26" s="25"/>
      <c r="AS26" s="25"/>
      <c r="AT26" s="26"/>
    </row>
    <row r="27" spans="1:46" s="16" customFormat="1" ht="5.4" customHeight="1" x14ac:dyDescent="0.3">
      <c r="B27" s="18"/>
      <c r="C27" s="18"/>
      <c r="D27" s="11"/>
      <c r="E27" s="11"/>
      <c r="F27" s="12"/>
      <c r="G27" s="11"/>
      <c r="H27" s="19"/>
      <c r="I27" s="11"/>
      <c r="J27" s="13"/>
      <c r="K27" s="20"/>
      <c r="L27" s="21"/>
      <c r="M27" s="22"/>
      <c r="N27" s="21"/>
      <c r="O27" s="21"/>
      <c r="P27" s="19"/>
      <c r="Q27" s="11"/>
      <c r="R27" s="13"/>
      <c r="S27" s="20"/>
      <c r="T27" s="21"/>
      <c r="U27" s="13"/>
      <c r="V27" s="21"/>
      <c r="W27" s="23"/>
      <c r="X27" s="22"/>
      <c r="Y27" s="24"/>
      <c r="Z27" s="22"/>
      <c r="AA27" s="21"/>
      <c r="AB27" s="21"/>
      <c r="AC27" s="21"/>
      <c r="AD27" s="21"/>
      <c r="AE27" s="21"/>
      <c r="AF27" s="25"/>
      <c r="AG27" s="25"/>
      <c r="AH27" s="25"/>
      <c r="AI27" s="25"/>
      <c r="AJ27" s="25"/>
      <c r="AK27" s="25"/>
      <c r="AL27" s="25"/>
      <c r="AM27" s="25"/>
      <c r="AN27" s="25"/>
      <c r="AO27" s="25"/>
      <c r="AP27" s="25"/>
      <c r="AQ27" s="25"/>
      <c r="AR27" s="25"/>
      <c r="AS27" s="25"/>
      <c r="AT27" s="26"/>
    </row>
    <row r="28" spans="1:46" s="80" customFormat="1" ht="2.4" customHeight="1" x14ac:dyDescent="0.25">
      <c r="D28" s="81"/>
      <c r="E28" s="82"/>
      <c r="F28" s="82"/>
      <c r="G28" s="82"/>
      <c r="H28" s="82"/>
      <c r="I28" s="82"/>
      <c r="J28" s="82"/>
      <c r="K28" s="82"/>
      <c r="L28" s="82"/>
      <c r="M28" s="82"/>
      <c r="N28" s="82"/>
      <c r="O28" s="82"/>
      <c r="P28" s="82"/>
      <c r="Q28" s="82"/>
      <c r="R28" s="83"/>
      <c r="S28" s="84"/>
      <c r="T28" s="85"/>
      <c r="U28" s="83"/>
      <c r="V28" s="85"/>
      <c r="W28" s="86"/>
      <c r="X28" s="83"/>
      <c r="Y28" s="87"/>
      <c r="Z28" s="83"/>
      <c r="AA28" s="85"/>
      <c r="AB28" s="85"/>
      <c r="AC28" s="85"/>
      <c r="AD28" s="85"/>
      <c r="AE28" s="85"/>
      <c r="AF28" s="88"/>
      <c r="AG28" s="88"/>
      <c r="AH28" s="88"/>
      <c r="AI28" s="88"/>
      <c r="AJ28" s="88"/>
      <c r="AK28" s="88"/>
      <c r="AL28" s="88"/>
      <c r="AM28" s="88"/>
      <c r="AN28" s="88"/>
      <c r="AO28" s="88"/>
      <c r="AP28" s="88"/>
      <c r="AQ28" s="88"/>
      <c r="AR28" s="88"/>
      <c r="AS28" s="88"/>
      <c r="AT28" s="89"/>
    </row>
    <row r="29" spans="1:46" s="80" customFormat="1" ht="4.2" customHeight="1" x14ac:dyDescent="0.25">
      <c r="A29" s="90"/>
      <c r="B29" s="90"/>
      <c r="C29" s="90"/>
      <c r="D29" s="91" t="str">
        <f>VLOOKUP(Z7,B32:AN98,3,TRUE)</f>
        <v>...</v>
      </c>
      <c r="E29" s="91"/>
      <c r="F29" s="91" t="str">
        <f>VLOOKUP(Z7,B32:AN98,5,TRUE)</f>
        <v>...</v>
      </c>
      <c r="G29" s="92"/>
      <c r="H29" s="93" t="str">
        <f>VLOOKUP(Z7,B32:AN98,7,TRUE)</f>
        <v>...</v>
      </c>
      <c r="I29" s="81"/>
      <c r="J29" s="83" t="str">
        <f>VLOOKUP(Z7,B32:AN98,9,TRUE)</f>
        <v>...</v>
      </c>
      <c r="K29" s="81"/>
      <c r="L29" s="83" t="str">
        <f>VLOOKUP(Z7,B32:AN98,11,TRUE)</f>
        <v>...</v>
      </c>
      <c r="M29" s="81"/>
      <c r="N29" s="83" t="str">
        <f>VLOOKUP(Z7,B32:AN98,13,TRUE)</f>
        <v>...</v>
      </c>
      <c r="O29" s="81"/>
      <c r="P29" s="93" t="str">
        <f>VLOOKUP(Z7,B32:AN98,15,TRUE)</f>
        <v>...</v>
      </c>
      <c r="Q29" s="81"/>
      <c r="R29" s="81">
        <f>VLOOKUP(Z7,B32:AN98,17,TRUE)</f>
        <v>70000</v>
      </c>
      <c r="S29" s="81"/>
      <c r="T29" s="83">
        <f>VLOOKUP(Z7,B32:AN98,19,TRUE)</f>
        <v>70000</v>
      </c>
      <c r="U29" s="81"/>
      <c r="V29" s="83">
        <f>VLOOKUP(Z7,B32:AN98,21,TRUE)</f>
        <v>79000</v>
      </c>
      <c r="W29" s="81"/>
      <c r="X29" s="83">
        <f>VLOOKUP(Z7,B32:AN98,23,TRUE)</f>
        <v>79000</v>
      </c>
      <c r="Y29" s="81"/>
      <c r="Z29" s="83">
        <f>VLOOKUP(Z7,B32:AN98,25,TRUE)</f>
        <v>79000</v>
      </c>
      <c r="AA29" s="81"/>
      <c r="AB29" s="81">
        <f>VLOOKUP(Z7,B32:AN98,27,TRUE)</f>
        <v>87600</v>
      </c>
      <c r="AC29" s="81"/>
      <c r="AD29" s="81">
        <f>VLOOKUP(Z7,B32:AN98,29,TRUE)</f>
        <v>87600</v>
      </c>
      <c r="AE29" s="81"/>
      <c r="AF29" s="83">
        <f>VLOOKUP(Z7,B32:AN98,31,TRUE)</f>
        <v>87600</v>
      </c>
      <c r="AG29" s="81"/>
      <c r="AH29" s="83">
        <f>VLOOKUP(Z7,B32:AN98,33,TRUE)</f>
        <v>87600</v>
      </c>
      <c r="AI29" s="94"/>
      <c r="AJ29" s="83">
        <f>VLOOKUP(Z7,B32:AN98,35,TRUE)</f>
        <v>87600</v>
      </c>
      <c r="AK29" s="94"/>
      <c r="AL29" s="83">
        <f>VLOOKUP(Z7,B32:AR98,37,TRUE)</f>
        <v>87600</v>
      </c>
      <c r="AM29" s="94"/>
      <c r="AN29" s="83">
        <f>VLOOKUP(Z7,B32:AR98,39,TRUE)</f>
        <v>67500</v>
      </c>
      <c r="AO29" s="94"/>
      <c r="AP29" s="83">
        <f>VLOOKUP(Z7,B2:AP98,41,TRUE)</f>
        <v>0</v>
      </c>
      <c r="AQ29" s="83"/>
      <c r="AR29" s="83"/>
      <c r="AS29" s="94"/>
      <c r="AT29" s="94"/>
    </row>
    <row r="30" spans="1:46" ht="17.399999999999999" customHeight="1" x14ac:dyDescent="0.25">
      <c r="A30" s="95"/>
      <c r="B30" s="96" t="s">
        <v>4</v>
      </c>
      <c r="C30" s="97" t="s">
        <v>5</v>
      </c>
      <c r="D30" s="98">
        <v>1990</v>
      </c>
      <c r="E30" s="99"/>
      <c r="F30" s="98">
        <v>1995</v>
      </c>
      <c r="G30" s="99"/>
      <c r="H30" s="98">
        <v>1996</v>
      </c>
      <c r="I30" s="99"/>
      <c r="J30" s="98">
        <v>1997</v>
      </c>
      <c r="K30" s="100"/>
      <c r="L30" s="98">
        <v>1998</v>
      </c>
      <c r="M30" s="100"/>
      <c r="N30" s="98">
        <v>1999</v>
      </c>
      <c r="O30" s="100"/>
      <c r="P30" s="98">
        <v>2000</v>
      </c>
      <c r="Q30" s="99"/>
      <c r="R30" s="98">
        <v>2001</v>
      </c>
      <c r="S30" s="100"/>
      <c r="T30" s="98">
        <v>2002</v>
      </c>
      <c r="U30" s="100"/>
      <c r="V30" s="98">
        <v>2003</v>
      </c>
      <c r="W30" s="100"/>
      <c r="X30" s="98">
        <v>2004</v>
      </c>
      <c r="Y30" s="101"/>
      <c r="Z30" s="98">
        <v>2005</v>
      </c>
      <c r="AA30" s="101"/>
      <c r="AB30" s="98">
        <v>2006</v>
      </c>
      <c r="AC30" s="101"/>
      <c r="AD30" s="98">
        <v>2007</v>
      </c>
      <c r="AE30" s="101"/>
      <c r="AF30" s="98">
        <v>2008</v>
      </c>
      <c r="AG30" s="101"/>
      <c r="AH30" s="98">
        <v>2009</v>
      </c>
      <c r="AI30" s="101"/>
      <c r="AJ30" s="98">
        <v>2010</v>
      </c>
      <c r="AK30" s="101"/>
      <c r="AL30" s="98">
        <v>2011</v>
      </c>
      <c r="AM30" s="101"/>
      <c r="AN30" s="98">
        <v>2012</v>
      </c>
      <c r="AO30" s="101"/>
      <c r="AP30" s="98">
        <v>2013</v>
      </c>
      <c r="AQ30" s="98"/>
      <c r="AR30" s="98"/>
      <c r="AS30" s="101"/>
    </row>
    <row r="31" spans="1:46" ht="15" customHeight="1" x14ac:dyDescent="0.25">
      <c r="B31" s="102"/>
      <c r="C31" s="102"/>
      <c r="D31" s="196" t="s">
        <v>6</v>
      </c>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03"/>
    </row>
    <row r="32" spans="1:46" ht="12.6" customHeight="1" x14ac:dyDescent="0.25">
      <c r="B32" s="104" t="s">
        <v>3</v>
      </c>
      <c r="C32" s="105" t="s">
        <v>7</v>
      </c>
      <c r="D32" s="106" t="s">
        <v>92</v>
      </c>
      <c r="E32" s="107"/>
      <c r="F32" s="106" t="s">
        <v>92</v>
      </c>
      <c r="G32" s="107"/>
      <c r="H32" s="106" t="s">
        <v>92</v>
      </c>
      <c r="I32" s="107"/>
      <c r="J32" s="106" t="s">
        <v>92</v>
      </c>
      <c r="K32" s="107"/>
      <c r="L32" s="106" t="s">
        <v>92</v>
      </c>
      <c r="M32" s="107"/>
      <c r="N32" s="106" t="s">
        <v>92</v>
      </c>
      <c r="O32" s="107"/>
      <c r="P32" s="106" t="s">
        <v>92</v>
      </c>
      <c r="Q32" s="107"/>
      <c r="R32" s="106">
        <v>70000</v>
      </c>
      <c r="S32" s="107"/>
      <c r="T32" s="106">
        <v>70000</v>
      </c>
      <c r="U32" s="107"/>
      <c r="V32" s="106">
        <v>79000</v>
      </c>
      <c r="W32" s="107"/>
      <c r="X32" s="106">
        <v>79000</v>
      </c>
      <c r="Y32" s="107"/>
      <c r="Z32" s="106">
        <v>79000</v>
      </c>
      <c r="AA32" s="107"/>
      <c r="AB32" s="106">
        <v>87600</v>
      </c>
      <c r="AC32" s="107"/>
      <c r="AD32" s="106">
        <v>87600</v>
      </c>
      <c r="AE32" s="107"/>
      <c r="AF32" s="106">
        <v>87600</v>
      </c>
      <c r="AG32" s="107"/>
      <c r="AH32" s="106">
        <v>87600</v>
      </c>
      <c r="AI32" s="107"/>
      <c r="AJ32" s="106">
        <v>87600</v>
      </c>
      <c r="AK32" s="107"/>
      <c r="AL32" s="106">
        <v>87600</v>
      </c>
      <c r="AM32" s="107"/>
      <c r="AN32" s="106">
        <v>67500</v>
      </c>
      <c r="AO32" s="107"/>
      <c r="AP32" s="106" t="s">
        <v>92</v>
      </c>
      <c r="AQ32" s="106"/>
      <c r="AR32" s="106"/>
      <c r="AS32" s="107"/>
      <c r="AT32" s="108"/>
    </row>
    <row r="33" spans="1:46" s="109" customFormat="1" ht="12.6" customHeight="1" x14ac:dyDescent="0.25">
      <c r="B33" s="110" t="s">
        <v>8</v>
      </c>
      <c r="C33" s="111" t="s">
        <v>7</v>
      </c>
      <c r="D33" s="112">
        <v>187.96090698242187</v>
      </c>
      <c r="E33" s="113">
        <v>1</v>
      </c>
      <c r="F33" s="112">
        <v>182.6981201171875</v>
      </c>
      <c r="G33" s="113">
        <v>1</v>
      </c>
      <c r="H33" s="112">
        <v>182.12615966796875</v>
      </c>
      <c r="I33" s="113">
        <v>1</v>
      </c>
      <c r="J33" s="112">
        <v>193.18836975097656</v>
      </c>
      <c r="K33" s="113">
        <v>1</v>
      </c>
      <c r="L33" s="112">
        <v>179.80683898925781</v>
      </c>
      <c r="M33" s="113">
        <v>1</v>
      </c>
      <c r="N33" s="112">
        <v>185.81065368652344</v>
      </c>
      <c r="O33" s="113">
        <v>1</v>
      </c>
      <c r="P33" s="112">
        <v>191.29399108886719</v>
      </c>
      <c r="Q33" s="113">
        <v>1</v>
      </c>
      <c r="R33" s="112">
        <v>185.53263854980469</v>
      </c>
      <c r="S33" s="113">
        <v>1</v>
      </c>
      <c r="T33" s="112">
        <v>190.5882568359375</v>
      </c>
      <c r="U33" s="113">
        <v>1</v>
      </c>
      <c r="V33" s="112">
        <v>190.95301818847656</v>
      </c>
      <c r="W33" s="113">
        <v>1</v>
      </c>
      <c r="X33" s="112">
        <v>176.48905944824219</v>
      </c>
      <c r="Y33" s="113">
        <v>1</v>
      </c>
      <c r="Z33" s="112">
        <v>173.42228698730469</v>
      </c>
      <c r="AA33" s="113">
        <v>1</v>
      </c>
      <c r="AB33" s="112">
        <v>196.2562255859375</v>
      </c>
      <c r="AC33" s="113">
        <v>2</v>
      </c>
      <c r="AD33" s="112">
        <v>180.0543212890625</v>
      </c>
      <c r="AE33" s="113">
        <v>2</v>
      </c>
      <c r="AF33" s="112">
        <v>171.06002807617187</v>
      </c>
      <c r="AG33" s="113">
        <v>2</v>
      </c>
      <c r="AH33" s="112">
        <v>197.24311828613281</v>
      </c>
      <c r="AI33" s="113">
        <v>2</v>
      </c>
      <c r="AJ33" s="112">
        <v>163.60453796386719</v>
      </c>
      <c r="AK33" s="113">
        <v>2</v>
      </c>
      <c r="AL33" s="112">
        <v>192.64540100097656</v>
      </c>
      <c r="AM33" s="113">
        <v>2</v>
      </c>
      <c r="AN33" s="112">
        <v>154.43717956542969</v>
      </c>
      <c r="AO33" s="113">
        <v>2</v>
      </c>
      <c r="AP33" s="112" t="s">
        <v>92</v>
      </c>
      <c r="AQ33" s="112"/>
      <c r="AR33" s="112"/>
      <c r="AS33" s="113"/>
      <c r="AT33" s="114"/>
    </row>
    <row r="34" spans="1:46" ht="12.6" customHeight="1" x14ac:dyDescent="0.25">
      <c r="B34" s="104" t="s">
        <v>9</v>
      </c>
      <c r="C34" s="105" t="s">
        <v>7</v>
      </c>
      <c r="D34" s="106">
        <v>10426</v>
      </c>
      <c r="E34" s="107"/>
      <c r="F34" s="106">
        <v>10526</v>
      </c>
      <c r="G34" s="107"/>
      <c r="H34" s="106">
        <v>10980</v>
      </c>
      <c r="I34" s="107"/>
      <c r="J34" s="106">
        <v>11346</v>
      </c>
      <c r="K34" s="107"/>
      <c r="L34" s="106">
        <v>10366</v>
      </c>
      <c r="M34" s="107"/>
      <c r="N34" s="106">
        <v>10400</v>
      </c>
      <c r="O34" s="107"/>
      <c r="P34" s="106">
        <v>9032</v>
      </c>
      <c r="Q34" s="107"/>
      <c r="R34" s="106">
        <v>9750</v>
      </c>
      <c r="S34" s="107"/>
      <c r="T34" s="106">
        <v>10930</v>
      </c>
      <c r="U34" s="107"/>
      <c r="V34" s="106">
        <v>10997</v>
      </c>
      <c r="W34" s="107"/>
      <c r="X34" s="106">
        <v>10531</v>
      </c>
      <c r="Y34" s="107"/>
      <c r="Z34" s="106">
        <v>11320</v>
      </c>
      <c r="AA34" s="107"/>
      <c r="AB34" s="106">
        <v>11081</v>
      </c>
      <c r="AC34" s="107"/>
      <c r="AD34" s="106">
        <v>11367</v>
      </c>
      <c r="AE34" s="107"/>
      <c r="AF34" s="106">
        <v>9840</v>
      </c>
      <c r="AG34" s="107"/>
      <c r="AH34" s="106">
        <v>10674</v>
      </c>
      <c r="AI34" s="107"/>
      <c r="AJ34" s="106" t="s">
        <v>92</v>
      </c>
      <c r="AK34" s="107"/>
      <c r="AL34" s="106" t="s">
        <v>92</v>
      </c>
      <c r="AM34" s="107"/>
      <c r="AN34" s="106" t="s">
        <v>92</v>
      </c>
      <c r="AO34" s="107"/>
      <c r="AP34" s="106" t="s">
        <v>92</v>
      </c>
      <c r="AQ34" s="106"/>
      <c r="AR34" s="106"/>
      <c r="AS34" s="107"/>
      <c r="AT34" s="108"/>
    </row>
    <row r="35" spans="1:46" ht="12.6" customHeight="1" x14ac:dyDescent="0.25">
      <c r="B35" s="104" t="s">
        <v>10</v>
      </c>
      <c r="C35" s="105" t="s">
        <v>7</v>
      </c>
      <c r="D35" s="106">
        <v>33183.6015625</v>
      </c>
      <c r="E35" s="107"/>
      <c r="F35" s="106">
        <v>26356.80078125</v>
      </c>
      <c r="G35" s="107"/>
      <c r="H35" s="106">
        <v>22900.099609375</v>
      </c>
      <c r="I35" s="107"/>
      <c r="J35" s="106">
        <v>24455.599609375</v>
      </c>
      <c r="K35" s="107"/>
      <c r="L35" s="106" t="s">
        <v>92</v>
      </c>
      <c r="M35" s="107"/>
      <c r="N35" s="106">
        <v>28517.099609375</v>
      </c>
      <c r="O35" s="107"/>
      <c r="P35" s="106">
        <v>29122</v>
      </c>
      <c r="Q35" s="107"/>
      <c r="R35" s="106">
        <v>23592.599609375</v>
      </c>
      <c r="S35" s="107"/>
      <c r="T35" s="106">
        <v>33748.19921875</v>
      </c>
      <c r="U35" s="107"/>
      <c r="V35" s="106">
        <v>36591</v>
      </c>
      <c r="W35" s="107"/>
      <c r="X35" s="106">
        <v>34287.30078125</v>
      </c>
      <c r="Y35" s="107"/>
      <c r="Z35" s="106">
        <v>25427.900390625</v>
      </c>
      <c r="AA35" s="107"/>
      <c r="AB35" s="106">
        <v>28831.900390625</v>
      </c>
      <c r="AC35" s="107"/>
      <c r="AD35" s="106">
        <v>31082</v>
      </c>
      <c r="AE35" s="107"/>
      <c r="AF35" s="106">
        <v>28108</v>
      </c>
      <c r="AG35" s="107"/>
      <c r="AH35" s="106">
        <v>32163</v>
      </c>
      <c r="AI35" s="107"/>
      <c r="AJ35" s="106">
        <v>32642</v>
      </c>
      <c r="AK35" s="107"/>
      <c r="AL35" s="106">
        <v>40163</v>
      </c>
      <c r="AM35" s="107"/>
      <c r="AN35" s="106">
        <v>28747</v>
      </c>
      <c r="AO35" s="107"/>
      <c r="AP35" s="106" t="s">
        <v>92</v>
      </c>
      <c r="AQ35" s="106"/>
      <c r="AR35" s="106"/>
      <c r="AS35" s="107"/>
      <c r="AT35" s="108"/>
    </row>
    <row r="36" spans="1:46" ht="12.6" customHeight="1" x14ac:dyDescent="0.25">
      <c r="B36" s="104" t="s">
        <v>11</v>
      </c>
      <c r="C36" s="105" t="s">
        <v>7</v>
      </c>
      <c r="D36" s="106">
        <v>66.199996948242187</v>
      </c>
      <c r="E36" s="107"/>
      <c r="F36" s="106">
        <v>84.400001525878906</v>
      </c>
      <c r="G36" s="107"/>
      <c r="H36" s="106">
        <v>72.5</v>
      </c>
      <c r="I36" s="107"/>
      <c r="J36" s="106">
        <v>88.599998474121094</v>
      </c>
      <c r="K36" s="107"/>
      <c r="L36" s="106">
        <v>76.199996948242188</v>
      </c>
      <c r="M36" s="107"/>
      <c r="N36" s="106">
        <v>96.099998474121094</v>
      </c>
      <c r="O36" s="107"/>
      <c r="P36" s="106">
        <v>87.800003051757813</v>
      </c>
      <c r="Q36" s="107"/>
      <c r="R36" s="106">
        <v>82.900001525878906</v>
      </c>
      <c r="S36" s="107"/>
      <c r="T36" s="106">
        <v>87.599998474121094</v>
      </c>
      <c r="U36" s="107"/>
      <c r="V36" s="106">
        <v>81.400001525878906</v>
      </c>
      <c r="W36" s="107"/>
      <c r="X36" s="106">
        <v>82.099998474121094</v>
      </c>
      <c r="Y36" s="107"/>
      <c r="Z36" s="106">
        <v>78</v>
      </c>
      <c r="AA36" s="107"/>
      <c r="AB36" s="106">
        <v>83.199996948242187</v>
      </c>
      <c r="AC36" s="107"/>
      <c r="AD36" s="106">
        <v>99.699996948242188</v>
      </c>
      <c r="AE36" s="107"/>
      <c r="AF36" s="106" t="s">
        <v>92</v>
      </c>
      <c r="AG36" s="107"/>
      <c r="AH36" s="106" t="s">
        <v>92</v>
      </c>
      <c r="AI36" s="107"/>
      <c r="AJ36" s="106" t="s">
        <v>92</v>
      </c>
      <c r="AK36" s="107"/>
      <c r="AL36" s="106" t="s">
        <v>92</v>
      </c>
      <c r="AM36" s="107"/>
      <c r="AN36" s="106" t="s">
        <v>92</v>
      </c>
      <c r="AO36" s="107"/>
      <c r="AP36" s="106" t="s">
        <v>92</v>
      </c>
      <c r="AQ36" s="106"/>
      <c r="AR36" s="106"/>
      <c r="AS36" s="107"/>
      <c r="AT36" s="108"/>
    </row>
    <row r="37" spans="1:46" ht="12.6" customHeight="1" x14ac:dyDescent="0.25">
      <c r="B37" s="115" t="s">
        <v>12</v>
      </c>
      <c r="C37" s="116" t="s">
        <v>7</v>
      </c>
      <c r="D37" s="117">
        <v>91344</v>
      </c>
      <c r="E37" s="108"/>
      <c r="F37" s="117">
        <v>98194.796875</v>
      </c>
      <c r="G37" s="108"/>
      <c r="H37" s="117">
        <v>72244.796875</v>
      </c>
      <c r="I37" s="108"/>
      <c r="J37" s="117">
        <v>92382</v>
      </c>
      <c r="K37" s="108"/>
      <c r="L37" s="117">
        <v>86456</v>
      </c>
      <c r="M37" s="108"/>
      <c r="N37" s="117">
        <v>73387</v>
      </c>
      <c r="O37" s="108"/>
      <c r="P37" s="117">
        <v>79807</v>
      </c>
      <c r="Q37" s="108"/>
      <c r="R37" s="117">
        <v>83720</v>
      </c>
      <c r="S37" s="108"/>
      <c r="T37" s="117">
        <v>64247</v>
      </c>
      <c r="U37" s="108"/>
      <c r="V37" s="117">
        <v>76848</v>
      </c>
      <c r="W37" s="108"/>
      <c r="X37" s="117">
        <v>87763</v>
      </c>
      <c r="Y37" s="108"/>
      <c r="Z37" s="117">
        <v>74835</v>
      </c>
      <c r="AA37" s="108"/>
      <c r="AB37" s="117">
        <v>80553</v>
      </c>
      <c r="AC37" s="108"/>
      <c r="AD37" s="117">
        <v>87078</v>
      </c>
      <c r="AE37" s="108"/>
      <c r="AF37" s="117">
        <v>76584</v>
      </c>
      <c r="AG37" s="108"/>
      <c r="AH37" s="117">
        <v>91697</v>
      </c>
      <c r="AI37" s="108"/>
      <c r="AJ37" s="117">
        <v>90825</v>
      </c>
      <c r="AK37" s="108"/>
      <c r="AL37" s="117">
        <v>71404</v>
      </c>
      <c r="AM37" s="108"/>
      <c r="AN37" s="117">
        <v>78898</v>
      </c>
      <c r="AO37" s="108"/>
      <c r="AP37" s="117" t="s">
        <v>92</v>
      </c>
      <c r="AQ37" s="117"/>
      <c r="AR37" s="117"/>
      <c r="AS37" s="108"/>
      <c r="AT37" s="108"/>
    </row>
    <row r="38" spans="1:46" ht="12.6" customHeight="1" x14ac:dyDescent="0.25">
      <c r="B38" s="115" t="s">
        <v>13</v>
      </c>
      <c r="C38" s="116" t="s">
        <v>14</v>
      </c>
      <c r="D38" s="117">
        <v>17201.400390625</v>
      </c>
      <c r="E38" s="108"/>
      <c r="F38" s="117">
        <v>16706.900390625</v>
      </c>
      <c r="G38" s="108"/>
      <c r="H38" s="117">
        <v>13813.2998046875</v>
      </c>
      <c r="I38" s="108"/>
      <c r="J38" s="117">
        <v>15498.2998046875</v>
      </c>
      <c r="K38" s="108"/>
      <c r="L38" s="117">
        <v>16667.900390625</v>
      </c>
      <c r="M38" s="108"/>
      <c r="N38" s="117">
        <v>16939.19921875</v>
      </c>
      <c r="O38" s="108"/>
      <c r="P38" s="117">
        <v>16585.400390625</v>
      </c>
      <c r="Q38" s="108"/>
      <c r="R38" s="117">
        <v>16735.30078125</v>
      </c>
      <c r="S38" s="108"/>
      <c r="T38" s="117">
        <v>17253</v>
      </c>
      <c r="U38" s="108"/>
      <c r="V38" s="117">
        <v>17451.400390625</v>
      </c>
      <c r="W38" s="108"/>
      <c r="X38" s="117">
        <v>17175.80078125</v>
      </c>
      <c r="Y38" s="108"/>
      <c r="Z38" s="117">
        <v>18032.900390625</v>
      </c>
      <c r="AA38" s="108"/>
      <c r="AB38" s="117">
        <v>16822.900390625</v>
      </c>
      <c r="AC38" s="108"/>
      <c r="AD38" s="117">
        <v>17303.19921875</v>
      </c>
      <c r="AE38" s="108"/>
      <c r="AF38" s="117" t="s">
        <v>92</v>
      </c>
      <c r="AG38" s="108"/>
      <c r="AH38" s="117" t="s">
        <v>92</v>
      </c>
      <c r="AI38" s="108"/>
      <c r="AJ38" s="117" t="s">
        <v>92</v>
      </c>
      <c r="AK38" s="108"/>
      <c r="AL38" s="117" t="s">
        <v>92</v>
      </c>
      <c r="AM38" s="108"/>
      <c r="AN38" s="117" t="s">
        <v>92</v>
      </c>
      <c r="AO38" s="108"/>
      <c r="AP38" s="117" t="s">
        <v>92</v>
      </c>
      <c r="AQ38" s="117"/>
      <c r="AR38" s="117"/>
      <c r="AS38" s="108"/>
      <c r="AT38" s="108"/>
    </row>
    <row r="39" spans="1:46" s="109" customFormat="1" ht="12.6" customHeight="1" x14ac:dyDescent="0.25">
      <c r="B39" s="118" t="s">
        <v>15</v>
      </c>
      <c r="C39" s="119" t="s">
        <v>7</v>
      </c>
      <c r="D39" s="120" t="s">
        <v>92</v>
      </c>
      <c r="E39" s="114"/>
      <c r="F39" s="120" t="s">
        <v>92</v>
      </c>
      <c r="G39" s="114"/>
      <c r="H39" s="120" t="s">
        <v>92</v>
      </c>
      <c r="I39" s="114"/>
      <c r="J39" s="120" t="s">
        <v>92</v>
      </c>
      <c r="K39" s="114"/>
      <c r="L39" s="120" t="s">
        <v>92</v>
      </c>
      <c r="M39" s="114"/>
      <c r="N39" s="120" t="s">
        <v>92</v>
      </c>
      <c r="O39" s="114"/>
      <c r="P39" s="120" t="s">
        <v>92</v>
      </c>
      <c r="Q39" s="114"/>
      <c r="R39" s="120">
        <v>36045</v>
      </c>
      <c r="S39" s="114"/>
      <c r="T39" s="120">
        <v>36045</v>
      </c>
      <c r="U39" s="114"/>
      <c r="V39" s="120">
        <v>36045</v>
      </c>
      <c r="W39" s="114"/>
      <c r="X39" s="120">
        <v>36883</v>
      </c>
      <c r="Y39" s="114"/>
      <c r="Z39" s="120">
        <v>36045</v>
      </c>
      <c r="AA39" s="114"/>
      <c r="AB39" s="120" t="s">
        <v>92</v>
      </c>
      <c r="AC39" s="114"/>
      <c r="AD39" s="120" t="s">
        <v>92</v>
      </c>
      <c r="AE39" s="114"/>
      <c r="AF39" s="120" t="s">
        <v>92</v>
      </c>
      <c r="AG39" s="114"/>
      <c r="AH39" s="120" t="s">
        <v>92</v>
      </c>
      <c r="AI39" s="114"/>
      <c r="AJ39" s="120" t="s">
        <v>92</v>
      </c>
      <c r="AK39" s="114"/>
      <c r="AL39" s="120" t="s">
        <v>92</v>
      </c>
      <c r="AM39" s="114"/>
      <c r="AN39" s="120" t="s">
        <v>92</v>
      </c>
      <c r="AO39" s="114"/>
      <c r="AP39" s="120" t="s">
        <v>92</v>
      </c>
      <c r="AQ39" s="120"/>
      <c r="AR39" s="120"/>
      <c r="AS39" s="114"/>
      <c r="AT39" s="114"/>
    </row>
    <row r="40" spans="1:46" ht="12.6" customHeight="1" x14ac:dyDescent="0.25">
      <c r="B40" s="115" t="s">
        <v>16</v>
      </c>
      <c r="C40" s="116" t="s">
        <v>7</v>
      </c>
      <c r="D40" s="117" t="s">
        <v>92</v>
      </c>
      <c r="E40" s="108"/>
      <c r="F40" s="117" t="s">
        <v>92</v>
      </c>
      <c r="G40" s="108"/>
      <c r="H40" s="117" t="s">
        <v>92</v>
      </c>
      <c r="I40" s="108"/>
      <c r="J40" s="117" t="s">
        <v>92</v>
      </c>
      <c r="K40" s="108"/>
      <c r="L40" s="117" t="s">
        <v>92</v>
      </c>
      <c r="M40" s="108"/>
      <c r="N40" s="117" t="s">
        <v>92</v>
      </c>
      <c r="O40" s="108"/>
      <c r="P40" s="117" t="s">
        <v>92</v>
      </c>
      <c r="Q40" s="108"/>
      <c r="R40" s="117" t="s">
        <v>92</v>
      </c>
      <c r="S40" s="108"/>
      <c r="T40" s="117" t="s">
        <v>92</v>
      </c>
      <c r="U40" s="108"/>
      <c r="V40" s="117" t="s">
        <v>92</v>
      </c>
      <c r="W40" s="108"/>
      <c r="X40" s="117" t="s">
        <v>92</v>
      </c>
      <c r="Y40" s="108"/>
      <c r="Z40" s="117" t="s">
        <v>92</v>
      </c>
      <c r="AA40" s="108"/>
      <c r="AB40" s="117">
        <v>0.31999999284744263</v>
      </c>
      <c r="AC40" s="108"/>
      <c r="AD40" s="117">
        <v>0.31999999284744263</v>
      </c>
      <c r="AE40" s="108"/>
      <c r="AF40" s="117">
        <v>0.31999999284744263</v>
      </c>
      <c r="AG40" s="108"/>
      <c r="AH40" s="117">
        <v>0.31999999284744263</v>
      </c>
      <c r="AI40" s="108"/>
      <c r="AJ40" s="117" t="s">
        <v>92</v>
      </c>
      <c r="AK40" s="108"/>
      <c r="AL40" s="117" t="s">
        <v>92</v>
      </c>
      <c r="AM40" s="108"/>
      <c r="AN40" s="117" t="s">
        <v>92</v>
      </c>
      <c r="AO40" s="108"/>
      <c r="AP40" s="117" t="s">
        <v>92</v>
      </c>
      <c r="AQ40" s="117"/>
      <c r="AR40" s="117"/>
      <c r="AS40" s="108"/>
      <c r="AT40" s="108"/>
    </row>
    <row r="41" spans="1:46" ht="12.6" customHeight="1" x14ac:dyDescent="0.25">
      <c r="B41" s="115" t="s">
        <v>17</v>
      </c>
      <c r="C41" s="116" t="s">
        <v>7</v>
      </c>
      <c r="D41" s="117" t="s">
        <v>92</v>
      </c>
      <c r="E41" s="108"/>
      <c r="F41" s="117" t="s">
        <v>92</v>
      </c>
      <c r="G41" s="108"/>
      <c r="H41" s="117" t="s">
        <v>92</v>
      </c>
      <c r="I41" s="108"/>
      <c r="J41" s="117" t="s">
        <v>92</v>
      </c>
      <c r="K41" s="108"/>
      <c r="L41" s="117" t="s">
        <v>92</v>
      </c>
      <c r="M41" s="108"/>
      <c r="N41" s="117" t="s">
        <v>92</v>
      </c>
      <c r="O41" s="108"/>
      <c r="P41" s="117" t="s">
        <v>92</v>
      </c>
      <c r="Q41" s="108"/>
      <c r="R41" s="117">
        <v>7947812</v>
      </c>
      <c r="S41" s="108"/>
      <c r="T41" s="117">
        <v>7909828</v>
      </c>
      <c r="U41" s="108"/>
      <c r="V41" s="117">
        <v>8312377</v>
      </c>
      <c r="W41" s="108"/>
      <c r="X41" s="117">
        <v>8168241</v>
      </c>
      <c r="Y41" s="108"/>
      <c r="Z41" s="117">
        <v>8154997</v>
      </c>
      <c r="AA41" s="108"/>
      <c r="AB41" s="117">
        <v>8017211</v>
      </c>
      <c r="AC41" s="108"/>
      <c r="AD41" s="117">
        <v>8008103</v>
      </c>
      <c r="AE41" s="108"/>
      <c r="AF41" s="117">
        <v>8373818</v>
      </c>
      <c r="AG41" s="108"/>
      <c r="AH41" s="117">
        <v>9800080</v>
      </c>
      <c r="AI41" s="108"/>
      <c r="AJ41" s="117">
        <v>7015689</v>
      </c>
      <c r="AK41" s="108"/>
      <c r="AL41" s="117">
        <v>8575779</v>
      </c>
      <c r="AM41" s="108"/>
      <c r="AN41" s="117">
        <v>6959376</v>
      </c>
      <c r="AO41" s="108"/>
      <c r="AP41" s="117" t="s">
        <v>92</v>
      </c>
      <c r="AQ41" s="117"/>
      <c r="AR41" s="117"/>
      <c r="AS41" s="108"/>
      <c r="AT41" s="108"/>
    </row>
    <row r="42" spans="1:46" s="109" customFormat="1" ht="12.6" customHeight="1" x14ac:dyDescent="0.25">
      <c r="A42" s="1"/>
      <c r="B42" s="110" t="s">
        <v>18</v>
      </c>
      <c r="C42" s="111" t="s">
        <v>7</v>
      </c>
      <c r="D42" s="112">
        <v>12281.759765625</v>
      </c>
      <c r="E42" s="107">
        <v>3</v>
      </c>
      <c r="F42" s="112">
        <v>10718.580078125</v>
      </c>
      <c r="G42" s="107">
        <v>3</v>
      </c>
      <c r="H42" s="112" t="s">
        <v>92</v>
      </c>
      <c r="I42" s="107"/>
      <c r="J42" s="112" t="s">
        <v>92</v>
      </c>
      <c r="K42" s="107"/>
      <c r="L42" s="112" t="s">
        <v>92</v>
      </c>
      <c r="M42" s="107"/>
      <c r="N42" s="112">
        <v>9856.3603515625</v>
      </c>
      <c r="O42" s="107">
        <v>3</v>
      </c>
      <c r="P42" s="112">
        <v>10264.759765625</v>
      </c>
      <c r="Q42" s="107">
        <v>3</v>
      </c>
      <c r="R42" s="112">
        <v>10152.4501953125</v>
      </c>
      <c r="S42" s="107">
        <v>3</v>
      </c>
      <c r="T42" s="112">
        <v>11385.7001953125</v>
      </c>
      <c r="U42" s="107">
        <v>3</v>
      </c>
      <c r="V42" s="112">
        <v>11643.8603515625</v>
      </c>
      <c r="W42" s="107">
        <v>3</v>
      </c>
      <c r="X42" s="112" t="s">
        <v>92</v>
      </c>
      <c r="Y42" s="107"/>
      <c r="Z42" s="112" t="s">
        <v>92</v>
      </c>
      <c r="AA42" s="107"/>
      <c r="AB42" s="112" t="s">
        <v>92</v>
      </c>
      <c r="AC42" s="107"/>
      <c r="AD42" s="112" t="s">
        <v>92</v>
      </c>
      <c r="AE42" s="107"/>
      <c r="AF42" s="112" t="s">
        <v>92</v>
      </c>
      <c r="AG42" s="107"/>
      <c r="AH42" s="112" t="s">
        <v>92</v>
      </c>
      <c r="AI42" s="107"/>
      <c r="AJ42" s="112" t="s">
        <v>92</v>
      </c>
      <c r="AK42" s="107"/>
      <c r="AL42" s="112" t="s">
        <v>92</v>
      </c>
      <c r="AM42" s="107"/>
      <c r="AN42" s="112" t="s">
        <v>92</v>
      </c>
      <c r="AO42" s="107"/>
      <c r="AP42" s="112" t="s">
        <v>92</v>
      </c>
      <c r="AQ42" s="112"/>
      <c r="AR42" s="112"/>
      <c r="AS42" s="107"/>
      <c r="AT42" s="108"/>
    </row>
    <row r="43" spans="1:46" ht="12.6" customHeight="1" x14ac:dyDescent="0.25">
      <c r="B43" s="104" t="s">
        <v>19</v>
      </c>
      <c r="C43" s="105" t="s">
        <v>14</v>
      </c>
      <c r="D43" s="106" t="s">
        <v>92</v>
      </c>
      <c r="E43" s="113"/>
      <c r="F43" s="106" t="s">
        <v>92</v>
      </c>
      <c r="G43" s="113"/>
      <c r="H43" s="106" t="s">
        <v>92</v>
      </c>
      <c r="I43" s="113"/>
      <c r="J43" s="106" t="s">
        <v>92</v>
      </c>
      <c r="K43" s="113"/>
      <c r="L43" s="106" t="s">
        <v>92</v>
      </c>
      <c r="M43" s="113"/>
      <c r="N43" s="106" t="s">
        <v>92</v>
      </c>
      <c r="O43" s="113"/>
      <c r="P43" s="106" t="s">
        <v>92</v>
      </c>
      <c r="Q43" s="113"/>
      <c r="R43" s="106" t="s">
        <v>92</v>
      </c>
      <c r="S43" s="113"/>
      <c r="T43" s="106" t="s">
        <v>92</v>
      </c>
      <c r="U43" s="113"/>
      <c r="V43" s="106" t="s">
        <v>92</v>
      </c>
      <c r="W43" s="113"/>
      <c r="X43" s="106" t="s">
        <v>92</v>
      </c>
      <c r="Y43" s="113"/>
      <c r="Z43" s="106" t="s">
        <v>92</v>
      </c>
      <c r="AA43" s="113"/>
      <c r="AB43" s="106" t="s">
        <v>92</v>
      </c>
      <c r="AC43" s="113"/>
      <c r="AD43" s="106" t="s">
        <v>92</v>
      </c>
      <c r="AE43" s="113"/>
      <c r="AF43" s="106" t="s">
        <v>92</v>
      </c>
      <c r="AG43" s="113"/>
      <c r="AH43" s="106" t="s">
        <v>92</v>
      </c>
      <c r="AI43" s="113"/>
      <c r="AJ43" s="106" t="s">
        <v>92</v>
      </c>
      <c r="AK43" s="113"/>
      <c r="AL43" s="106" t="s">
        <v>92</v>
      </c>
      <c r="AM43" s="113"/>
      <c r="AN43" s="106">
        <v>58179</v>
      </c>
      <c r="AO43" s="113"/>
      <c r="AP43" s="106">
        <v>54681</v>
      </c>
      <c r="AQ43" s="106"/>
      <c r="AR43" s="106"/>
      <c r="AS43" s="113"/>
      <c r="AT43" s="114"/>
    </row>
    <row r="44" spans="1:46" ht="12.6" customHeight="1" x14ac:dyDescent="0.25">
      <c r="B44" s="104" t="s">
        <v>20</v>
      </c>
      <c r="C44" s="105" t="s">
        <v>7</v>
      </c>
      <c r="D44" s="106">
        <v>211975</v>
      </c>
      <c r="E44" s="107"/>
      <c r="F44" s="106">
        <v>195957</v>
      </c>
      <c r="G44" s="107"/>
      <c r="H44" s="106">
        <v>167381</v>
      </c>
      <c r="I44" s="107"/>
      <c r="J44" s="106">
        <v>314500</v>
      </c>
      <c r="K44" s="107"/>
      <c r="L44" s="106">
        <v>165186</v>
      </c>
      <c r="M44" s="107"/>
      <c r="N44" s="106">
        <v>221752</v>
      </c>
      <c r="O44" s="107"/>
      <c r="P44" s="106">
        <v>258080</v>
      </c>
      <c r="Q44" s="107"/>
      <c r="R44" s="106">
        <v>267668</v>
      </c>
      <c r="S44" s="107"/>
      <c r="T44" s="106">
        <v>299354</v>
      </c>
      <c r="U44" s="107"/>
      <c r="V44" s="106">
        <v>244091</v>
      </c>
      <c r="W44" s="107"/>
      <c r="X44" s="106">
        <v>244800.1875</v>
      </c>
      <c r="Y44" s="107"/>
      <c r="Z44" s="106">
        <v>254387.015625</v>
      </c>
      <c r="AA44" s="107"/>
      <c r="AB44" s="106">
        <v>237832.984375</v>
      </c>
      <c r="AC44" s="107"/>
      <c r="AD44" s="106">
        <v>154472.640625</v>
      </c>
      <c r="AE44" s="107"/>
      <c r="AF44" s="106" t="s">
        <v>92</v>
      </c>
      <c r="AG44" s="107"/>
      <c r="AH44" s="106" t="s">
        <v>92</v>
      </c>
      <c r="AI44" s="107"/>
      <c r="AJ44" s="106" t="s">
        <v>92</v>
      </c>
      <c r="AK44" s="107"/>
      <c r="AL44" s="106" t="s">
        <v>92</v>
      </c>
      <c r="AM44" s="107"/>
      <c r="AN44" s="106" t="s">
        <v>92</v>
      </c>
      <c r="AO44" s="107"/>
      <c r="AP44" s="106" t="s">
        <v>92</v>
      </c>
      <c r="AQ44" s="106"/>
      <c r="AR44" s="106"/>
      <c r="AS44" s="107"/>
      <c r="AT44" s="108"/>
    </row>
    <row r="45" spans="1:46" ht="28.2" customHeight="1" x14ac:dyDescent="0.25">
      <c r="B45" s="104" t="s">
        <v>21</v>
      </c>
      <c r="C45" s="105" t="s">
        <v>7</v>
      </c>
      <c r="D45" s="106">
        <v>1005.2000122070312</v>
      </c>
      <c r="E45" s="107"/>
      <c r="F45" s="106">
        <v>1027.800048828125</v>
      </c>
      <c r="G45" s="107"/>
      <c r="H45" s="106">
        <v>997.9000244140625</v>
      </c>
      <c r="I45" s="107"/>
      <c r="J45" s="106">
        <v>1133.800048828125</v>
      </c>
      <c r="K45" s="107"/>
      <c r="L45" s="106">
        <v>849.70001220703125</v>
      </c>
      <c r="M45" s="107"/>
      <c r="N45" s="106">
        <v>896.5</v>
      </c>
      <c r="O45" s="107"/>
      <c r="P45" s="106">
        <v>1135.699951171875</v>
      </c>
      <c r="Q45" s="107"/>
      <c r="R45" s="106">
        <v>1125.5</v>
      </c>
      <c r="S45" s="107"/>
      <c r="T45" s="106">
        <v>1067.9000244140625</v>
      </c>
      <c r="U45" s="107"/>
      <c r="V45" s="106">
        <v>1055</v>
      </c>
      <c r="W45" s="107"/>
      <c r="X45" s="106">
        <v>1319</v>
      </c>
      <c r="Y45" s="107"/>
      <c r="Z45" s="106">
        <v>1176</v>
      </c>
      <c r="AA45" s="107"/>
      <c r="AB45" s="106">
        <v>1211</v>
      </c>
      <c r="AC45" s="107"/>
      <c r="AD45" s="106">
        <v>1536</v>
      </c>
      <c r="AE45" s="107"/>
      <c r="AF45" s="106">
        <v>1422.699951171875</v>
      </c>
      <c r="AG45" s="107"/>
      <c r="AH45" s="106">
        <v>1506.300048828125</v>
      </c>
      <c r="AI45" s="107"/>
      <c r="AJ45" s="106" t="s">
        <v>92</v>
      </c>
      <c r="AK45" s="107"/>
      <c r="AL45" s="106" t="s">
        <v>92</v>
      </c>
      <c r="AM45" s="107"/>
      <c r="AN45" s="106" t="s">
        <v>92</v>
      </c>
      <c r="AO45" s="107"/>
      <c r="AP45" s="106" t="s">
        <v>92</v>
      </c>
      <c r="AQ45" s="106"/>
      <c r="AR45" s="106"/>
      <c r="AS45" s="107"/>
      <c r="AT45" s="108"/>
    </row>
    <row r="46" spans="1:46" ht="12.6" customHeight="1" x14ac:dyDescent="0.25">
      <c r="B46" s="104" t="s">
        <v>22</v>
      </c>
      <c r="C46" s="105" t="s">
        <v>7</v>
      </c>
      <c r="D46" s="106" t="s">
        <v>92</v>
      </c>
      <c r="E46" s="107"/>
      <c r="F46" s="106" t="s">
        <v>92</v>
      </c>
      <c r="G46" s="107"/>
      <c r="H46" s="106" t="s">
        <v>92</v>
      </c>
      <c r="I46" s="107"/>
      <c r="J46" s="106" t="s">
        <v>92</v>
      </c>
      <c r="K46" s="107"/>
      <c r="L46" s="106" t="s">
        <v>92</v>
      </c>
      <c r="M46" s="107"/>
      <c r="N46" s="106" t="s">
        <v>92</v>
      </c>
      <c r="O46" s="107"/>
      <c r="P46" s="106" t="s">
        <v>92</v>
      </c>
      <c r="Q46" s="107"/>
      <c r="R46" s="106">
        <v>47444.53125</v>
      </c>
      <c r="S46" s="107"/>
      <c r="T46" s="106">
        <v>49272.28515625</v>
      </c>
      <c r="U46" s="107"/>
      <c r="V46" s="106">
        <v>49444.51171875</v>
      </c>
      <c r="W46" s="107"/>
      <c r="X46" s="106">
        <v>50855.10546875</v>
      </c>
      <c r="Y46" s="107"/>
      <c r="Z46" s="106">
        <v>48686.8828125</v>
      </c>
      <c r="AA46" s="107"/>
      <c r="AB46" s="106">
        <v>44411.3046875</v>
      </c>
      <c r="AC46" s="107"/>
      <c r="AD46" s="106">
        <v>51672.625</v>
      </c>
      <c r="AE46" s="107"/>
      <c r="AF46" s="106">
        <v>55447.7578125</v>
      </c>
      <c r="AG46" s="107"/>
      <c r="AH46" s="106">
        <v>45717.65234375</v>
      </c>
      <c r="AI46" s="107"/>
      <c r="AJ46" s="106">
        <v>62282.98046875</v>
      </c>
      <c r="AK46" s="107"/>
      <c r="AL46" s="106">
        <v>46857.3671875</v>
      </c>
      <c r="AM46" s="107"/>
      <c r="AN46" s="106">
        <v>51418.77734375</v>
      </c>
      <c r="AO46" s="107"/>
      <c r="AP46" s="106" t="s">
        <v>92</v>
      </c>
      <c r="AQ46" s="106"/>
      <c r="AR46" s="106"/>
      <c r="AS46" s="107"/>
      <c r="AT46" s="108"/>
    </row>
    <row r="47" spans="1:46" ht="12.6" customHeight="1" x14ac:dyDescent="0.25">
      <c r="B47" s="115" t="s">
        <v>23</v>
      </c>
      <c r="C47" s="116" t="s">
        <v>14</v>
      </c>
      <c r="D47" s="117">
        <v>38028</v>
      </c>
      <c r="E47" s="108"/>
      <c r="F47" s="117">
        <v>41709</v>
      </c>
      <c r="G47" s="108"/>
      <c r="H47" s="117" t="s">
        <v>92</v>
      </c>
      <c r="I47" s="108"/>
      <c r="J47" s="117" t="s">
        <v>92</v>
      </c>
      <c r="K47" s="108"/>
      <c r="L47" s="117" t="s">
        <v>92</v>
      </c>
      <c r="M47" s="108"/>
      <c r="N47" s="117" t="s">
        <v>92</v>
      </c>
      <c r="O47" s="108"/>
      <c r="P47" s="117">
        <v>40943</v>
      </c>
      <c r="Q47" s="108"/>
      <c r="R47" s="117">
        <v>40918</v>
      </c>
      <c r="S47" s="108"/>
      <c r="T47" s="117">
        <v>45384</v>
      </c>
      <c r="U47" s="108"/>
      <c r="V47" s="117">
        <v>38782</v>
      </c>
      <c r="W47" s="108"/>
      <c r="X47" s="117">
        <v>42136</v>
      </c>
      <c r="Y47" s="108"/>
      <c r="Z47" s="117">
        <v>42670</v>
      </c>
      <c r="AA47" s="108"/>
      <c r="AB47" s="117">
        <v>44034</v>
      </c>
      <c r="AC47" s="108"/>
      <c r="AD47" s="117">
        <v>44046</v>
      </c>
      <c r="AE47" s="108"/>
      <c r="AF47" s="117" t="s">
        <v>92</v>
      </c>
      <c r="AG47" s="108"/>
      <c r="AH47" s="117" t="s">
        <v>92</v>
      </c>
      <c r="AI47" s="108"/>
      <c r="AJ47" s="117" t="s">
        <v>92</v>
      </c>
      <c r="AK47" s="108"/>
      <c r="AL47" s="117">
        <v>39600</v>
      </c>
      <c r="AM47" s="108"/>
      <c r="AN47" s="117" t="s">
        <v>92</v>
      </c>
      <c r="AO47" s="108"/>
      <c r="AP47" s="117" t="s">
        <v>92</v>
      </c>
      <c r="AQ47" s="117"/>
      <c r="AR47" s="117"/>
      <c r="AS47" s="108"/>
      <c r="AT47" s="108"/>
    </row>
    <row r="48" spans="1:46" ht="12.6" customHeight="1" x14ac:dyDescent="0.25">
      <c r="B48" s="115" t="s">
        <v>24</v>
      </c>
      <c r="C48" s="116" t="s">
        <v>14</v>
      </c>
      <c r="D48" s="117" t="s">
        <v>92</v>
      </c>
      <c r="E48" s="108"/>
      <c r="F48" s="117" t="s">
        <v>92</v>
      </c>
      <c r="G48" s="108"/>
      <c r="H48" s="117">
        <v>2239</v>
      </c>
      <c r="I48" s="108"/>
      <c r="J48" s="117">
        <v>2058</v>
      </c>
      <c r="K48" s="108"/>
      <c r="L48" s="117">
        <v>1986</v>
      </c>
      <c r="M48" s="108"/>
      <c r="N48" s="117">
        <v>1546</v>
      </c>
      <c r="O48" s="108"/>
      <c r="P48" s="117">
        <v>2810</v>
      </c>
      <c r="Q48" s="108"/>
      <c r="R48" s="117">
        <v>2891.699951171875</v>
      </c>
      <c r="S48" s="108"/>
      <c r="T48" s="117">
        <v>2557</v>
      </c>
      <c r="U48" s="108"/>
      <c r="V48" s="117">
        <v>2892.5</v>
      </c>
      <c r="W48" s="108"/>
      <c r="X48" s="117">
        <v>2904.39990234375</v>
      </c>
      <c r="Y48" s="108"/>
      <c r="Z48" s="117">
        <v>2073.10009765625</v>
      </c>
      <c r="AA48" s="108"/>
      <c r="AB48" s="117">
        <v>2093.60009765625</v>
      </c>
      <c r="AC48" s="108"/>
      <c r="AD48" s="117">
        <v>2490.10009765625</v>
      </c>
      <c r="AE48" s="108"/>
      <c r="AF48" s="117">
        <v>1483</v>
      </c>
      <c r="AG48" s="108"/>
      <c r="AH48" s="117">
        <v>3370.5</v>
      </c>
      <c r="AI48" s="108"/>
      <c r="AJ48" s="117">
        <v>2313</v>
      </c>
      <c r="AK48" s="108"/>
      <c r="AL48" s="117">
        <v>3013.199951171875</v>
      </c>
      <c r="AM48" s="108"/>
      <c r="AN48" s="117">
        <v>4263.2998046875</v>
      </c>
      <c r="AO48" s="108"/>
      <c r="AP48" s="117">
        <v>1593</v>
      </c>
      <c r="AQ48" s="117"/>
      <c r="AR48" s="117"/>
      <c r="AS48" s="108"/>
      <c r="AT48" s="108"/>
    </row>
    <row r="49" spans="1:46" ht="12.6" customHeight="1" x14ac:dyDescent="0.25">
      <c r="B49" s="115" t="s">
        <v>25</v>
      </c>
      <c r="C49" s="116" t="s">
        <v>14</v>
      </c>
      <c r="D49" s="117">
        <v>36470</v>
      </c>
      <c r="E49" s="114"/>
      <c r="F49" s="117">
        <v>43950</v>
      </c>
      <c r="G49" s="114"/>
      <c r="H49" s="117">
        <v>37461</v>
      </c>
      <c r="I49" s="114"/>
      <c r="J49" s="117">
        <v>39859</v>
      </c>
      <c r="K49" s="114"/>
      <c r="L49" s="117">
        <v>42750</v>
      </c>
      <c r="M49" s="114"/>
      <c r="N49" s="117">
        <v>35381</v>
      </c>
      <c r="O49" s="114"/>
      <c r="P49" s="117">
        <v>40353</v>
      </c>
      <c r="Q49" s="114"/>
      <c r="R49" s="117">
        <v>48393</v>
      </c>
      <c r="S49" s="114"/>
      <c r="T49" s="117">
        <v>48533</v>
      </c>
      <c r="U49" s="114"/>
      <c r="V49" s="117">
        <v>29319</v>
      </c>
      <c r="W49" s="114"/>
      <c r="X49" s="117">
        <v>41473</v>
      </c>
      <c r="Y49" s="114"/>
      <c r="Z49" s="117">
        <v>42872</v>
      </c>
      <c r="AA49" s="114"/>
      <c r="AB49" s="117">
        <v>37617</v>
      </c>
      <c r="AC49" s="114"/>
      <c r="AD49" s="117">
        <v>46194</v>
      </c>
      <c r="AE49" s="114"/>
      <c r="AF49" s="117">
        <v>38689</v>
      </c>
      <c r="AG49" s="114"/>
      <c r="AH49" s="117">
        <v>47826</v>
      </c>
      <c r="AI49" s="114"/>
      <c r="AJ49" s="117">
        <v>43988</v>
      </c>
      <c r="AK49" s="114"/>
      <c r="AL49" s="117">
        <v>35500</v>
      </c>
      <c r="AM49" s="114">
        <v>4</v>
      </c>
      <c r="AN49" s="117">
        <v>42239</v>
      </c>
      <c r="AO49" s="114">
        <v>4</v>
      </c>
      <c r="AP49" s="117">
        <v>38296</v>
      </c>
      <c r="AQ49" s="183">
        <v>4</v>
      </c>
      <c r="AR49" s="117"/>
      <c r="AS49" s="114"/>
      <c r="AT49" s="114"/>
    </row>
    <row r="50" spans="1:46" ht="12.6" customHeight="1" x14ac:dyDescent="0.25">
      <c r="B50" s="115" t="s">
        <v>26</v>
      </c>
      <c r="C50" s="116" t="s">
        <v>14</v>
      </c>
      <c r="D50" s="117">
        <v>24220</v>
      </c>
      <c r="E50" s="108"/>
      <c r="F50" s="117">
        <v>23831</v>
      </c>
      <c r="G50" s="108"/>
      <c r="H50" s="117">
        <v>20735</v>
      </c>
      <c r="I50" s="108"/>
      <c r="J50" s="117">
        <v>21897</v>
      </c>
      <c r="K50" s="108"/>
      <c r="L50" s="117">
        <v>20649</v>
      </c>
      <c r="M50" s="108"/>
      <c r="N50" s="117">
        <v>24521</v>
      </c>
      <c r="O50" s="108"/>
      <c r="P50" s="117" t="s">
        <v>92</v>
      </c>
      <c r="Q50" s="108"/>
      <c r="R50" s="117" t="s">
        <v>92</v>
      </c>
      <c r="S50" s="108"/>
      <c r="T50" s="117" t="s">
        <v>92</v>
      </c>
      <c r="U50" s="108"/>
      <c r="V50" s="117" t="s">
        <v>92</v>
      </c>
      <c r="W50" s="108"/>
      <c r="X50" s="117" t="s">
        <v>92</v>
      </c>
      <c r="Y50" s="108"/>
      <c r="Z50" s="117" t="s">
        <v>92</v>
      </c>
      <c r="AA50" s="108"/>
      <c r="AB50" s="117" t="s">
        <v>92</v>
      </c>
      <c r="AC50" s="108"/>
      <c r="AD50" s="117" t="s">
        <v>92</v>
      </c>
      <c r="AE50" s="108"/>
      <c r="AF50" s="117" t="s">
        <v>92</v>
      </c>
      <c r="AG50" s="108"/>
      <c r="AH50" s="117" t="s">
        <v>92</v>
      </c>
      <c r="AI50" s="108"/>
      <c r="AJ50" s="117" t="s">
        <v>92</v>
      </c>
      <c r="AK50" s="108"/>
      <c r="AL50" s="117" t="s">
        <v>92</v>
      </c>
      <c r="AM50" s="108"/>
      <c r="AN50" s="117" t="s">
        <v>92</v>
      </c>
      <c r="AO50" s="108"/>
      <c r="AP50" s="117" t="s">
        <v>92</v>
      </c>
      <c r="AQ50" s="117"/>
      <c r="AR50" s="117"/>
      <c r="AS50" s="108"/>
      <c r="AT50" s="108"/>
    </row>
    <row r="51" spans="1:46" ht="12.6" customHeight="1" x14ac:dyDescent="0.25">
      <c r="B51" s="115" t="s">
        <v>27</v>
      </c>
      <c r="C51" s="116" t="s">
        <v>7</v>
      </c>
      <c r="D51" s="117">
        <v>251828.84375</v>
      </c>
      <c r="E51" s="108"/>
      <c r="F51" s="117">
        <v>202481.203125</v>
      </c>
      <c r="G51" s="108"/>
      <c r="H51" s="117">
        <v>209688.1875</v>
      </c>
      <c r="I51" s="108"/>
      <c r="J51" s="117">
        <v>339232.59375</v>
      </c>
      <c r="K51" s="108"/>
      <c r="L51" s="117">
        <v>482117.84375</v>
      </c>
      <c r="M51" s="108"/>
      <c r="N51" s="117">
        <v>260509.671875</v>
      </c>
      <c r="O51" s="108"/>
      <c r="P51" s="117">
        <v>248217.390625</v>
      </c>
      <c r="Q51" s="108"/>
      <c r="R51" s="117">
        <v>248493.359375</v>
      </c>
      <c r="S51" s="108"/>
      <c r="T51" s="117">
        <v>252780.546875</v>
      </c>
      <c r="U51" s="108"/>
      <c r="V51" s="117">
        <v>254329.921875</v>
      </c>
      <c r="W51" s="108"/>
      <c r="X51" s="117">
        <v>258519.875</v>
      </c>
      <c r="Y51" s="108"/>
      <c r="Z51" s="117">
        <v>256856.46875</v>
      </c>
      <c r="AA51" s="108"/>
      <c r="AB51" s="117">
        <v>255365.71875</v>
      </c>
      <c r="AC51" s="108"/>
      <c r="AD51" s="117">
        <v>248785.609375</v>
      </c>
      <c r="AE51" s="108"/>
      <c r="AF51" s="117">
        <v>239879.421875</v>
      </c>
      <c r="AG51" s="108"/>
      <c r="AH51" s="117" t="s">
        <v>92</v>
      </c>
      <c r="AI51" s="108"/>
      <c r="AJ51" s="117" t="s">
        <v>92</v>
      </c>
      <c r="AK51" s="108"/>
      <c r="AL51" s="117" t="s">
        <v>92</v>
      </c>
      <c r="AM51" s="108"/>
      <c r="AN51" s="117" t="s">
        <v>92</v>
      </c>
      <c r="AO51" s="108"/>
      <c r="AP51" s="117" t="s">
        <v>92</v>
      </c>
      <c r="AQ51" s="117"/>
      <c r="AR51" s="117"/>
      <c r="AS51" s="108"/>
      <c r="AT51" s="108"/>
    </row>
    <row r="52" spans="1:46" ht="12.6" customHeight="1" x14ac:dyDescent="0.25">
      <c r="B52" s="104" t="s">
        <v>28</v>
      </c>
      <c r="C52" s="105" t="s">
        <v>7</v>
      </c>
      <c r="D52" s="106" t="s">
        <v>92</v>
      </c>
      <c r="E52" s="107"/>
      <c r="F52" s="106" t="s">
        <v>92</v>
      </c>
      <c r="G52" s="107"/>
      <c r="H52" s="106" t="s">
        <v>92</v>
      </c>
      <c r="I52" s="107"/>
      <c r="J52" s="106" t="s">
        <v>92</v>
      </c>
      <c r="K52" s="107"/>
      <c r="L52" s="106" t="s">
        <v>92</v>
      </c>
      <c r="M52" s="107"/>
      <c r="N52" s="106" t="s">
        <v>92</v>
      </c>
      <c r="O52" s="107"/>
      <c r="P52" s="106" t="s">
        <v>92</v>
      </c>
      <c r="Q52" s="107"/>
      <c r="R52" s="106" t="s">
        <v>92</v>
      </c>
      <c r="S52" s="107"/>
      <c r="T52" s="106" t="s">
        <v>92</v>
      </c>
      <c r="U52" s="107"/>
      <c r="V52" s="106">
        <v>2100</v>
      </c>
      <c r="W52" s="107"/>
      <c r="X52" s="106">
        <v>2100</v>
      </c>
      <c r="Y52" s="107"/>
      <c r="Z52" s="106">
        <v>2100</v>
      </c>
      <c r="AA52" s="107"/>
      <c r="AB52" s="106">
        <v>2100</v>
      </c>
      <c r="AC52" s="107"/>
      <c r="AD52" s="106">
        <v>2100</v>
      </c>
      <c r="AE52" s="107"/>
      <c r="AF52" s="106" t="s">
        <v>92</v>
      </c>
      <c r="AG52" s="107"/>
      <c r="AH52" s="106" t="s">
        <v>92</v>
      </c>
      <c r="AI52" s="107"/>
      <c r="AJ52" s="106" t="s">
        <v>92</v>
      </c>
      <c r="AK52" s="107"/>
      <c r="AL52" s="106" t="s">
        <v>92</v>
      </c>
      <c r="AM52" s="107"/>
      <c r="AN52" s="106" t="s">
        <v>92</v>
      </c>
      <c r="AO52" s="107"/>
      <c r="AP52" s="106" t="s">
        <v>92</v>
      </c>
      <c r="AQ52" s="106"/>
      <c r="AR52" s="106"/>
      <c r="AS52" s="107"/>
      <c r="AT52" s="108"/>
    </row>
    <row r="53" spans="1:46" ht="12.6" customHeight="1" x14ac:dyDescent="0.25">
      <c r="B53" s="104" t="s">
        <v>29</v>
      </c>
      <c r="C53" s="105" t="s">
        <v>7</v>
      </c>
      <c r="D53" s="106" t="s">
        <v>92</v>
      </c>
      <c r="E53" s="113"/>
      <c r="F53" s="106" t="s">
        <v>92</v>
      </c>
      <c r="G53" s="113"/>
      <c r="H53" s="106" t="s">
        <v>92</v>
      </c>
      <c r="I53" s="113"/>
      <c r="J53" s="106" t="s">
        <v>92</v>
      </c>
      <c r="K53" s="113"/>
      <c r="L53" s="106" t="s">
        <v>92</v>
      </c>
      <c r="M53" s="113"/>
      <c r="N53" s="106" t="s">
        <v>92</v>
      </c>
      <c r="O53" s="113"/>
      <c r="P53" s="106" t="s">
        <v>92</v>
      </c>
      <c r="Q53" s="113"/>
      <c r="R53" s="106" t="s">
        <v>92</v>
      </c>
      <c r="S53" s="113"/>
      <c r="T53" s="106" t="s">
        <v>92</v>
      </c>
      <c r="U53" s="113"/>
      <c r="V53" s="106" t="s">
        <v>92</v>
      </c>
      <c r="W53" s="113"/>
      <c r="X53" s="106" t="s">
        <v>92</v>
      </c>
      <c r="Y53" s="113"/>
      <c r="Z53" s="106">
        <v>21335.166015625</v>
      </c>
      <c r="AA53" s="113"/>
      <c r="AB53" s="106" t="s">
        <v>92</v>
      </c>
      <c r="AC53" s="113"/>
      <c r="AD53" s="106" t="s">
        <v>92</v>
      </c>
      <c r="AE53" s="113"/>
      <c r="AF53" s="106" t="s">
        <v>92</v>
      </c>
      <c r="AG53" s="113"/>
      <c r="AH53" s="106" t="s">
        <v>92</v>
      </c>
      <c r="AI53" s="113"/>
      <c r="AJ53" s="106" t="s">
        <v>92</v>
      </c>
      <c r="AK53" s="113"/>
      <c r="AL53" s="106" t="s">
        <v>92</v>
      </c>
      <c r="AM53" s="113"/>
      <c r="AN53" s="106">
        <v>21335</v>
      </c>
      <c r="AO53" s="113"/>
      <c r="AP53" s="106" t="s">
        <v>92</v>
      </c>
      <c r="AQ53" s="106"/>
      <c r="AR53" s="106"/>
      <c r="AS53" s="113"/>
      <c r="AT53" s="114"/>
    </row>
    <row r="54" spans="1:46" ht="12.6" customHeight="1" x14ac:dyDescent="0.25">
      <c r="B54" s="104" t="s">
        <v>30</v>
      </c>
      <c r="C54" s="105" t="s">
        <v>14</v>
      </c>
      <c r="D54" s="106">
        <v>14500.400390625</v>
      </c>
      <c r="E54" s="107"/>
      <c r="F54" s="106">
        <v>13632.2001953125</v>
      </c>
      <c r="G54" s="107"/>
      <c r="H54" s="106">
        <v>16919</v>
      </c>
      <c r="I54" s="107"/>
      <c r="J54" s="106">
        <v>18396</v>
      </c>
      <c r="K54" s="107"/>
      <c r="L54" s="106">
        <v>20129</v>
      </c>
      <c r="M54" s="107"/>
      <c r="N54" s="106">
        <v>16340</v>
      </c>
      <c r="O54" s="107"/>
      <c r="P54" s="106" t="s">
        <v>92</v>
      </c>
      <c r="Q54" s="107"/>
      <c r="R54" s="106" t="s">
        <v>92</v>
      </c>
      <c r="S54" s="107"/>
      <c r="T54" s="106" t="s">
        <v>92</v>
      </c>
      <c r="U54" s="107"/>
      <c r="V54" s="106" t="s">
        <v>92</v>
      </c>
      <c r="W54" s="107"/>
      <c r="X54" s="106" t="s">
        <v>92</v>
      </c>
      <c r="Y54" s="107"/>
      <c r="Z54" s="106" t="s">
        <v>92</v>
      </c>
      <c r="AA54" s="107"/>
      <c r="AB54" s="106">
        <v>15879.400390625</v>
      </c>
      <c r="AC54" s="107"/>
      <c r="AD54" s="106" t="s">
        <v>92</v>
      </c>
      <c r="AE54" s="107"/>
      <c r="AF54" s="106" t="s">
        <v>92</v>
      </c>
      <c r="AG54" s="107"/>
      <c r="AH54" s="106" t="s">
        <v>92</v>
      </c>
      <c r="AI54" s="107"/>
      <c r="AJ54" s="106" t="s">
        <v>92</v>
      </c>
      <c r="AK54" s="107"/>
      <c r="AL54" s="106" t="s">
        <v>92</v>
      </c>
      <c r="AM54" s="107"/>
      <c r="AN54" s="106">
        <v>18532</v>
      </c>
      <c r="AO54" s="107">
        <v>4</v>
      </c>
      <c r="AP54" s="106">
        <v>16362</v>
      </c>
      <c r="AQ54" s="184">
        <v>4</v>
      </c>
      <c r="AR54" s="106"/>
      <c r="AS54" s="107"/>
      <c r="AT54" s="108"/>
    </row>
    <row r="55" spans="1:46" ht="12.6" customHeight="1" x14ac:dyDescent="0.25">
      <c r="B55" s="104" t="s">
        <v>31</v>
      </c>
      <c r="C55" s="105" t="s">
        <v>14</v>
      </c>
      <c r="D55" s="106">
        <v>113000</v>
      </c>
      <c r="E55" s="107"/>
      <c r="F55" s="106">
        <v>118000</v>
      </c>
      <c r="G55" s="107"/>
      <c r="H55" s="106">
        <v>95000</v>
      </c>
      <c r="I55" s="107"/>
      <c r="J55" s="106">
        <v>115000</v>
      </c>
      <c r="K55" s="107"/>
      <c r="L55" s="106">
        <v>125000</v>
      </c>
      <c r="M55" s="107"/>
      <c r="N55" s="106">
        <v>114000</v>
      </c>
      <c r="O55" s="107"/>
      <c r="P55" s="106">
        <v>123000</v>
      </c>
      <c r="Q55" s="107"/>
      <c r="R55" s="106">
        <v>130000</v>
      </c>
      <c r="S55" s="107"/>
      <c r="T55" s="106">
        <v>101000</v>
      </c>
      <c r="U55" s="107"/>
      <c r="V55" s="106">
        <v>123000</v>
      </c>
      <c r="W55" s="107"/>
      <c r="X55" s="106">
        <v>143000</v>
      </c>
      <c r="Y55" s="107"/>
      <c r="Z55" s="106">
        <v>112000</v>
      </c>
      <c r="AA55" s="107"/>
      <c r="AB55" s="106">
        <v>98266</v>
      </c>
      <c r="AC55" s="107"/>
      <c r="AD55" s="106">
        <v>89000</v>
      </c>
      <c r="AE55" s="107"/>
      <c r="AF55" s="106">
        <v>108133</v>
      </c>
      <c r="AG55" s="107"/>
      <c r="AH55" s="106">
        <v>104616</v>
      </c>
      <c r="AI55" s="107"/>
      <c r="AJ55" s="106">
        <v>112561</v>
      </c>
      <c r="AK55" s="107"/>
      <c r="AL55" s="106">
        <v>131351</v>
      </c>
      <c r="AM55" s="107"/>
      <c r="AN55" s="106">
        <v>120016</v>
      </c>
      <c r="AO55" s="107"/>
      <c r="AP55" s="106">
        <v>114369</v>
      </c>
      <c r="AQ55" s="106"/>
      <c r="AR55" s="106"/>
      <c r="AS55" s="107"/>
      <c r="AT55" s="108"/>
    </row>
    <row r="56" spans="1:46" ht="12.6" customHeight="1" x14ac:dyDescent="0.25">
      <c r="B56" s="104" t="s">
        <v>32</v>
      </c>
      <c r="C56" s="105" t="s">
        <v>14</v>
      </c>
      <c r="D56" s="106">
        <v>304342.3125</v>
      </c>
      <c r="E56" s="107"/>
      <c r="F56" s="106">
        <v>314146.5</v>
      </c>
      <c r="G56" s="107"/>
      <c r="H56" s="106">
        <v>301154.1875</v>
      </c>
      <c r="I56" s="107"/>
      <c r="J56" s="106">
        <v>335777.5</v>
      </c>
      <c r="K56" s="107"/>
      <c r="L56" s="106">
        <v>302495.6875</v>
      </c>
      <c r="M56" s="107"/>
      <c r="N56" s="106">
        <v>343863.1875</v>
      </c>
      <c r="O56" s="107"/>
      <c r="P56" s="106">
        <v>348535.59375</v>
      </c>
      <c r="Q56" s="107"/>
      <c r="R56" s="106">
        <v>330031.3125</v>
      </c>
      <c r="S56" s="107"/>
      <c r="T56" s="106">
        <v>340452.3125</v>
      </c>
      <c r="U56" s="107"/>
      <c r="V56" s="106">
        <v>343017.6875</v>
      </c>
      <c r="W56" s="107"/>
      <c r="X56" s="106">
        <v>326187.6875</v>
      </c>
      <c r="Y56" s="107"/>
      <c r="Z56" s="106">
        <v>325388.40625</v>
      </c>
      <c r="AA56" s="107"/>
      <c r="AB56" s="106" t="s">
        <v>92</v>
      </c>
      <c r="AC56" s="107"/>
      <c r="AD56" s="106" t="s">
        <v>92</v>
      </c>
      <c r="AE56" s="107"/>
      <c r="AF56" s="106">
        <v>358244.90625</v>
      </c>
      <c r="AG56" s="107"/>
      <c r="AH56" s="106">
        <v>315832.8125</v>
      </c>
      <c r="AI56" s="107"/>
      <c r="AJ56" s="106">
        <v>307324.1875</v>
      </c>
      <c r="AK56" s="107"/>
      <c r="AL56" s="106">
        <v>310095</v>
      </c>
      <c r="AM56" s="107"/>
      <c r="AN56" s="106">
        <v>337073</v>
      </c>
      <c r="AO56" s="107"/>
      <c r="AP56" s="106">
        <v>336018.5</v>
      </c>
      <c r="AQ56" s="106"/>
      <c r="AR56" s="106"/>
      <c r="AS56" s="107"/>
      <c r="AT56" s="108"/>
    </row>
    <row r="57" spans="1:46" s="109" customFormat="1" ht="12.6" customHeight="1" x14ac:dyDescent="0.25">
      <c r="A57" s="1"/>
      <c r="B57" s="118" t="s">
        <v>33</v>
      </c>
      <c r="C57" s="119" t="s">
        <v>7</v>
      </c>
      <c r="D57" s="120">
        <v>11714</v>
      </c>
      <c r="E57" s="108"/>
      <c r="F57" s="120">
        <v>12959</v>
      </c>
      <c r="G57" s="108"/>
      <c r="H57" s="120" t="s">
        <v>92</v>
      </c>
      <c r="I57" s="108"/>
      <c r="J57" s="120" t="s">
        <v>92</v>
      </c>
      <c r="K57" s="108"/>
      <c r="L57" s="120" t="s">
        <v>92</v>
      </c>
      <c r="M57" s="108"/>
      <c r="N57" s="120">
        <v>12650</v>
      </c>
      <c r="O57" s="108"/>
      <c r="P57" s="120">
        <v>12872</v>
      </c>
      <c r="Q57" s="108"/>
      <c r="R57" s="120">
        <v>12983</v>
      </c>
      <c r="S57" s="108"/>
      <c r="T57" s="120">
        <v>13483</v>
      </c>
      <c r="U57" s="108"/>
      <c r="V57" s="120">
        <v>12331</v>
      </c>
      <c r="W57" s="108"/>
      <c r="X57" s="120">
        <v>11719</v>
      </c>
      <c r="Y57" s="108"/>
      <c r="Z57" s="120">
        <v>11982</v>
      </c>
      <c r="AA57" s="108"/>
      <c r="AB57" s="120">
        <v>15571</v>
      </c>
      <c r="AC57" s="108"/>
      <c r="AD57" s="120">
        <v>15927.4052734375</v>
      </c>
      <c r="AE57" s="108"/>
      <c r="AF57" s="120">
        <v>12828.7578125</v>
      </c>
      <c r="AG57" s="108"/>
      <c r="AH57" s="120">
        <v>6566.0400390625</v>
      </c>
      <c r="AI57" s="108"/>
      <c r="AJ57" s="120" t="s">
        <v>92</v>
      </c>
      <c r="AK57" s="108"/>
      <c r="AL57" s="120" t="s">
        <v>92</v>
      </c>
      <c r="AM57" s="108"/>
      <c r="AN57" s="120" t="s">
        <v>92</v>
      </c>
      <c r="AO57" s="108"/>
      <c r="AP57" s="120" t="s">
        <v>92</v>
      </c>
      <c r="AQ57" s="120"/>
      <c r="AR57" s="120"/>
      <c r="AS57" s="108"/>
      <c r="AT57" s="108"/>
    </row>
    <row r="58" spans="1:46" ht="12.6" customHeight="1" x14ac:dyDescent="0.25">
      <c r="B58" s="115" t="s">
        <v>34</v>
      </c>
      <c r="C58" s="116" t="s">
        <v>7</v>
      </c>
      <c r="D58" s="117">
        <v>25209</v>
      </c>
      <c r="E58" s="108"/>
      <c r="F58" s="117">
        <v>23984</v>
      </c>
      <c r="G58" s="108"/>
      <c r="H58" s="117">
        <v>24663</v>
      </c>
      <c r="I58" s="108"/>
      <c r="J58" s="117">
        <v>27790</v>
      </c>
      <c r="K58" s="108"/>
      <c r="L58" s="117">
        <v>22693</v>
      </c>
      <c r="M58" s="108"/>
      <c r="N58" s="117">
        <v>34632</v>
      </c>
      <c r="O58" s="108"/>
      <c r="P58" s="117">
        <v>27099</v>
      </c>
      <c r="Q58" s="108"/>
      <c r="R58" s="117">
        <v>27550</v>
      </c>
      <c r="S58" s="108"/>
      <c r="T58" s="117">
        <v>37138</v>
      </c>
      <c r="U58" s="108"/>
      <c r="V58" s="117">
        <v>37635</v>
      </c>
      <c r="W58" s="108"/>
      <c r="X58" s="117">
        <v>37816</v>
      </c>
      <c r="Y58" s="108"/>
      <c r="Z58" s="117">
        <v>38087</v>
      </c>
      <c r="AA58" s="108"/>
      <c r="AB58" s="117">
        <v>29609</v>
      </c>
      <c r="AC58" s="108"/>
      <c r="AD58" s="117">
        <v>21855</v>
      </c>
      <c r="AE58" s="108"/>
      <c r="AF58" s="117">
        <v>29690</v>
      </c>
      <c r="AG58" s="108"/>
      <c r="AH58" s="117">
        <v>38369</v>
      </c>
      <c r="AI58" s="108"/>
      <c r="AJ58" s="117">
        <v>32120</v>
      </c>
      <c r="AK58" s="108"/>
      <c r="AL58" s="117">
        <v>36257</v>
      </c>
      <c r="AM58" s="108"/>
      <c r="AN58" s="117">
        <v>31060</v>
      </c>
      <c r="AO58" s="108"/>
      <c r="AP58" s="117" t="s">
        <v>92</v>
      </c>
      <c r="AQ58" s="117"/>
      <c r="AR58" s="117"/>
      <c r="AS58" s="108"/>
      <c r="AT58" s="108"/>
    </row>
    <row r="59" spans="1:46" x14ac:dyDescent="0.25">
      <c r="B59" s="115" t="s">
        <v>35</v>
      </c>
      <c r="C59" s="116" t="s">
        <v>14</v>
      </c>
      <c r="D59" s="117">
        <v>169000</v>
      </c>
      <c r="E59" s="114"/>
      <c r="F59" s="117">
        <v>170000</v>
      </c>
      <c r="G59" s="114"/>
      <c r="H59" s="117">
        <v>167000</v>
      </c>
      <c r="I59" s="114"/>
      <c r="J59" s="117">
        <v>168000</v>
      </c>
      <c r="K59" s="114"/>
      <c r="L59" s="117">
        <v>180000</v>
      </c>
      <c r="M59" s="114"/>
      <c r="N59" s="117">
        <v>166000</v>
      </c>
      <c r="O59" s="114"/>
      <c r="P59" s="117">
        <v>172000</v>
      </c>
      <c r="Q59" s="114"/>
      <c r="R59" s="117">
        <v>171000</v>
      </c>
      <c r="S59" s="114"/>
      <c r="T59" s="117">
        <v>181000</v>
      </c>
      <c r="U59" s="114"/>
      <c r="V59" s="117">
        <v>171000</v>
      </c>
      <c r="W59" s="114"/>
      <c r="X59" s="117">
        <v>178000</v>
      </c>
      <c r="Y59" s="114"/>
      <c r="Z59" s="117">
        <v>173000</v>
      </c>
      <c r="AA59" s="114"/>
      <c r="AB59" s="117">
        <v>171000</v>
      </c>
      <c r="AC59" s="114"/>
      <c r="AD59" s="117">
        <v>198000</v>
      </c>
      <c r="AE59" s="114"/>
      <c r="AF59" s="117">
        <v>172000</v>
      </c>
      <c r="AG59" s="114"/>
      <c r="AH59" s="117">
        <v>177000</v>
      </c>
      <c r="AI59" s="114"/>
      <c r="AJ59" s="117">
        <v>182000</v>
      </c>
      <c r="AK59" s="114"/>
      <c r="AL59" s="117">
        <v>182000</v>
      </c>
      <c r="AM59" s="114"/>
      <c r="AN59" s="117">
        <v>178000</v>
      </c>
      <c r="AO59" s="114"/>
      <c r="AP59" s="117">
        <v>175000</v>
      </c>
      <c r="AQ59" s="117"/>
      <c r="AR59" s="117"/>
      <c r="AS59" s="114"/>
      <c r="AT59" s="114"/>
    </row>
    <row r="60" spans="1:46" s="109" customFormat="1" x14ac:dyDescent="0.25">
      <c r="A60" s="1"/>
      <c r="B60" s="115" t="s">
        <v>36</v>
      </c>
      <c r="C60" s="116" t="s">
        <v>7</v>
      </c>
      <c r="D60" s="117" t="s">
        <v>92</v>
      </c>
      <c r="E60" s="114"/>
      <c r="F60" s="117" t="s">
        <v>92</v>
      </c>
      <c r="G60" s="114"/>
      <c r="H60" s="117" t="s">
        <v>92</v>
      </c>
      <c r="I60" s="114"/>
      <c r="J60" s="117" t="s">
        <v>92</v>
      </c>
      <c r="K60" s="114"/>
      <c r="L60" s="117" t="s">
        <v>92</v>
      </c>
      <c r="M60" s="114"/>
      <c r="N60" s="117" t="s">
        <v>92</v>
      </c>
      <c r="O60" s="114"/>
      <c r="P60" s="117" t="s">
        <v>92</v>
      </c>
      <c r="Q60" s="114"/>
      <c r="R60" s="117">
        <v>112.39451599121094</v>
      </c>
      <c r="S60" s="114">
        <v>5</v>
      </c>
      <c r="T60" s="117">
        <v>140.64340209960937</v>
      </c>
      <c r="U60" s="114">
        <v>5</v>
      </c>
      <c r="V60" s="117">
        <v>137.51799011230469</v>
      </c>
      <c r="W60" s="114">
        <v>5</v>
      </c>
      <c r="X60" s="117">
        <v>131.26718139648437</v>
      </c>
      <c r="Y60" s="114">
        <v>5</v>
      </c>
      <c r="Z60" s="117">
        <v>164.08396911621094</v>
      </c>
      <c r="AA60" s="114">
        <v>5</v>
      </c>
      <c r="AB60" s="117">
        <v>160.95855712890625</v>
      </c>
      <c r="AC60" s="114">
        <v>5</v>
      </c>
      <c r="AD60" s="117">
        <v>165.64668273925781</v>
      </c>
      <c r="AE60" s="114">
        <v>5</v>
      </c>
      <c r="AF60" s="117">
        <v>171.89749145507812</v>
      </c>
      <c r="AG60" s="114">
        <v>5</v>
      </c>
      <c r="AH60" s="117">
        <v>146.89422607421875</v>
      </c>
      <c r="AI60" s="114">
        <v>5</v>
      </c>
      <c r="AJ60" s="117">
        <v>187.5245361328125</v>
      </c>
      <c r="AK60" s="114">
        <v>5</v>
      </c>
      <c r="AL60" s="117">
        <v>175.02290344238281</v>
      </c>
      <c r="AM60" s="114">
        <v>5</v>
      </c>
      <c r="AN60" s="117">
        <v>126.57906341552734</v>
      </c>
      <c r="AO60" s="114">
        <v>5</v>
      </c>
      <c r="AP60" s="117" t="s">
        <v>92</v>
      </c>
      <c r="AQ60" s="117"/>
      <c r="AR60" s="117"/>
      <c r="AS60" s="114"/>
      <c r="AT60" s="114"/>
    </row>
    <row r="61" spans="1:46" s="109" customFormat="1" x14ac:dyDescent="0.25">
      <c r="A61" s="1"/>
      <c r="B61" s="118" t="s">
        <v>37</v>
      </c>
      <c r="C61" s="119" t="s">
        <v>14</v>
      </c>
      <c r="D61" s="120">
        <v>45756</v>
      </c>
      <c r="E61" s="108"/>
      <c r="F61" s="120">
        <v>52917</v>
      </c>
      <c r="G61" s="108"/>
      <c r="H61" s="120">
        <v>54600</v>
      </c>
      <c r="I61" s="108"/>
      <c r="J61" s="120">
        <v>46000</v>
      </c>
      <c r="K61" s="108"/>
      <c r="L61" s="120">
        <v>54100</v>
      </c>
      <c r="M61" s="108"/>
      <c r="N61" s="120">
        <v>56700</v>
      </c>
      <c r="O61" s="108"/>
      <c r="P61" s="120">
        <v>42873</v>
      </c>
      <c r="Q61" s="108"/>
      <c r="R61" s="120">
        <v>50685</v>
      </c>
      <c r="S61" s="108"/>
      <c r="T61" s="120">
        <v>49569</v>
      </c>
      <c r="U61" s="108"/>
      <c r="V61" s="120">
        <v>43340</v>
      </c>
      <c r="W61" s="108"/>
      <c r="X61" s="120">
        <v>52088</v>
      </c>
      <c r="Y61" s="108"/>
      <c r="Z61" s="120">
        <v>53103</v>
      </c>
      <c r="AA61" s="108"/>
      <c r="AB61" s="120">
        <v>49290</v>
      </c>
      <c r="AC61" s="108"/>
      <c r="AD61" s="120">
        <v>53100</v>
      </c>
      <c r="AE61" s="108"/>
      <c r="AF61" s="120">
        <v>52008</v>
      </c>
      <c r="AG61" s="108"/>
      <c r="AH61" s="120">
        <v>52731</v>
      </c>
      <c r="AI61" s="108"/>
      <c r="AJ61" s="120">
        <v>65100</v>
      </c>
      <c r="AK61" s="108"/>
      <c r="AL61" s="120">
        <v>41199</v>
      </c>
      <c r="AM61" s="108"/>
      <c r="AN61" s="120">
        <v>45942</v>
      </c>
      <c r="AO61" s="108"/>
      <c r="AP61" s="120">
        <v>53754</v>
      </c>
      <c r="AQ61" s="120"/>
      <c r="AR61" s="120"/>
      <c r="AS61" s="108"/>
      <c r="AT61" s="108"/>
    </row>
    <row r="62" spans="1:46" ht="15.75" customHeight="1" x14ac:dyDescent="0.25">
      <c r="B62" s="104" t="s">
        <v>38</v>
      </c>
      <c r="C62" s="105" t="s">
        <v>14</v>
      </c>
      <c r="D62" s="106" t="s">
        <v>92</v>
      </c>
      <c r="E62" s="113"/>
      <c r="F62" s="106" t="s">
        <v>92</v>
      </c>
      <c r="G62" s="113"/>
      <c r="H62" s="106" t="s">
        <v>92</v>
      </c>
      <c r="I62" s="113"/>
      <c r="J62" s="106" t="s">
        <v>92</v>
      </c>
      <c r="K62" s="113"/>
      <c r="L62" s="106" t="s">
        <v>92</v>
      </c>
      <c r="M62" s="113"/>
      <c r="N62" s="106" t="s">
        <v>92</v>
      </c>
      <c r="O62" s="113"/>
      <c r="P62" s="106" t="s">
        <v>92</v>
      </c>
      <c r="Q62" s="113"/>
      <c r="R62" s="106" t="s">
        <v>92</v>
      </c>
      <c r="S62" s="113"/>
      <c r="T62" s="106" t="s">
        <v>92</v>
      </c>
      <c r="U62" s="113"/>
      <c r="V62" s="106" t="s">
        <v>92</v>
      </c>
      <c r="W62" s="113"/>
      <c r="X62" s="106" t="s">
        <v>92</v>
      </c>
      <c r="Y62" s="113"/>
      <c r="Z62" s="106">
        <v>18126</v>
      </c>
      <c r="AA62" s="113"/>
      <c r="AB62" s="106">
        <v>18567</v>
      </c>
      <c r="AC62" s="113"/>
      <c r="AD62" s="106">
        <v>19187</v>
      </c>
      <c r="AE62" s="113"/>
      <c r="AF62" s="106">
        <v>19136</v>
      </c>
      <c r="AG62" s="113"/>
      <c r="AH62" s="106">
        <v>18474</v>
      </c>
      <c r="AI62" s="113"/>
      <c r="AJ62" s="106">
        <v>18310</v>
      </c>
      <c r="AK62" s="113"/>
      <c r="AL62" s="106">
        <v>17046</v>
      </c>
      <c r="AM62" s="113"/>
      <c r="AN62" s="106">
        <v>17494</v>
      </c>
      <c r="AO62" s="113"/>
      <c r="AP62" s="106">
        <v>16984</v>
      </c>
      <c r="AQ62" s="106"/>
      <c r="AR62" s="106"/>
      <c r="AS62" s="113"/>
      <c r="AT62" s="114"/>
    </row>
    <row r="63" spans="1:46" x14ac:dyDescent="0.25">
      <c r="B63" s="104" t="s">
        <v>39</v>
      </c>
      <c r="C63" s="105" t="s">
        <v>7</v>
      </c>
      <c r="D63" s="106" t="s">
        <v>92</v>
      </c>
      <c r="E63" s="113"/>
      <c r="F63" s="106" t="s">
        <v>92</v>
      </c>
      <c r="G63" s="113"/>
      <c r="H63" s="106" t="s">
        <v>92</v>
      </c>
      <c r="I63" s="113"/>
      <c r="J63" s="106" t="s">
        <v>92</v>
      </c>
      <c r="K63" s="113"/>
      <c r="L63" s="106" t="s">
        <v>92</v>
      </c>
      <c r="M63" s="113"/>
      <c r="N63" s="106" t="s">
        <v>92</v>
      </c>
      <c r="O63" s="113"/>
      <c r="P63" s="106" t="s">
        <v>92</v>
      </c>
      <c r="Q63" s="113"/>
      <c r="R63" s="106" t="s">
        <v>92</v>
      </c>
      <c r="S63" s="113"/>
      <c r="T63" s="106" t="s">
        <v>92</v>
      </c>
      <c r="U63" s="113"/>
      <c r="V63" s="106" t="s">
        <v>92</v>
      </c>
      <c r="W63" s="113"/>
      <c r="X63" s="106" t="s">
        <v>92</v>
      </c>
      <c r="Y63" s="113"/>
      <c r="Z63" s="106" t="s">
        <v>92</v>
      </c>
      <c r="AA63" s="113"/>
      <c r="AB63" s="106">
        <v>10908.2001953125</v>
      </c>
      <c r="AC63" s="113"/>
      <c r="AD63" s="106">
        <v>9315.2998046875</v>
      </c>
      <c r="AE63" s="113"/>
      <c r="AF63" s="106">
        <v>17537</v>
      </c>
      <c r="AG63" s="113"/>
      <c r="AH63" s="106">
        <v>13782</v>
      </c>
      <c r="AI63" s="113">
        <v>6</v>
      </c>
      <c r="AJ63" s="106">
        <v>14776</v>
      </c>
      <c r="AK63" s="113">
        <v>6</v>
      </c>
      <c r="AL63" s="106">
        <v>14310</v>
      </c>
      <c r="AM63" s="113"/>
      <c r="AN63" s="106">
        <v>19088</v>
      </c>
      <c r="AO63" s="113"/>
      <c r="AP63" s="106" t="s">
        <v>92</v>
      </c>
      <c r="AQ63" s="106"/>
      <c r="AR63" s="106"/>
      <c r="AS63" s="113"/>
      <c r="AT63" s="114"/>
    </row>
    <row r="64" spans="1:46" x14ac:dyDescent="0.25">
      <c r="B64" s="104" t="s">
        <v>40</v>
      </c>
      <c r="C64" s="105" t="s">
        <v>14</v>
      </c>
      <c r="D64" s="106" t="s">
        <v>92</v>
      </c>
      <c r="E64" s="107"/>
      <c r="F64" s="106" t="s">
        <v>92</v>
      </c>
      <c r="G64" s="107"/>
      <c r="H64" s="106" t="s">
        <v>92</v>
      </c>
      <c r="I64" s="107"/>
      <c r="J64" s="106" t="s">
        <v>92</v>
      </c>
      <c r="K64" s="107"/>
      <c r="L64" s="106" t="s">
        <v>92</v>
      </c>
      <c r="M64" s="107"/>
      <c r="N64" s="106" t="s">
        <v>92</v>
      </c>
      <c r="O64" s="107"/>
      <c r="P64" s="106" t="s">
        <v>92</v>
      </c>
      <c r="Q64" s="107"/>
      <c r="R64" s="106" t="s">
        <v>92</v>
      </c>
      <c r="S64" s="107"/>
      <c r="T64" s="106" t="s">
        <v>92</v>
      </c>
      <c r="U64" s="107"/>
      <c r="V64" s="106" t="s">
        <v>92</v>
      </c>
      <c r="W64" s="107"/>
      <c r="X64" s="106" t="s">
        <v>92</v>
      </c>
      <c r="Y64" s="107"/>
      <c r="Z64" s="106">
        <v>37730.8984375</v>
      </c>
      <c r="AA64" s="107"/>
      <c r="AB64" s="106">
        <v>37369.19921875</v>
      </c>
      <c r="AC64" s="107"/>
      <c r="AD64" s="106">
        <v>41399.19921875</v>
      </c>
      <c r="AE64" s="107"/>
      <c r="AF64" s="106">
        <v>37600.8984375</v>
      </c>
      <c r="AG64" s="107"/>
      <c r="AH64" s="106">
        <v>39037.1015625</v>
      </c>
      <c r="AI64" s="107"/>
      <c r="AJ64" s="106">
        <v>33967.30078125</v>
      </c>
      <c r="AK64" s="107"/>
      <c r="AL64" s="106">
        <v>37419.80078125</v>
      </c>
      <c r="AM64" s="107"/>
      <c r="AN64" s="106">
        <v>38560.69921875</v>
      </c>
      <c r="AO64" s="107"/>
      <c r="AP64" s="106">
        <v>37635.19921875</v>
      </c>
      <c r="AQ64" s="106"/>
      <c r="AR64" s="106"/>
      <c r="AS64" s="107"/>
      <c r="AT64" s="108"/>
    </row>
    <row r="65" spans="1:46" x14ac:dyDescent="0.25">
      <c r="B65" s="104" t="s">
        <v>41</v>
      </c>
      <c r="C65" s="105" t="s">
        <v>14</v>
      </c>
      <c r="D65" s="106">
        <v>132000</v>
      </c>
      <c r="E65" s="107"/>
      <c r="F65" s="106" t="s">
        <v>92</v>
      </c>
      <c r="G65" s="107"/>
      <c r="H65" s="106" t="s">
        <v>92</v>
      </c>
      <c r="I65" s="107"/>
      <c r="J65" s="106" t="s">
        <v>92</v>
      </c>
      <c r="K65" s="107"/>
      <c r="L65" s="106" t="s">
        <v>92</v>
      </c>
      <c r="M65" s="107"/>
      <c r="N65" s="106" t="s">
        <v>92</v>
      </c>
      <c r="O65" s="107"/>
      <c r="P65" s="106">
        <v>155108</v>
      </c>
      <c r="Q65" s="107"/>
      <c r="R65" s="106">
        <v>131334.09375</v>
      </c>
      <c r="S65" s="107"/>
      <c r="T65" s="106">
        <v>178473.703125</v>
      </c>
      <c r="U65" s="107"/>
      <c r="V65" s="106">
        <v>129097.296875</v>
      </c>
      <c r="W65" s="107"/>
      <c r="X65" s="106">
        <v>152075</v>
      </c>
      <c r="Y65" s="107"/>
      <c r="Z65" s="106">
        <v>148898.296875</v>
      </c>
      <c r="AA65" s="107"/>
      <c r="AB65" s="106">
        <v>145159.59375</v>
      </c>
      <c r="AC65" s="107"/>
      <c r="AD65" s="106">
        <v>146305.5</v>
      </c>
      <c r="AE65" s="107"/>
      <c r="AF65" s="106">
        <v>150447.796875</v>
      </c>
      <c r="AG65" s="107"/>
      <c r="AH65" s="106">
        <v>148425.09375</v>
      </c>
      <c r="AI65" s="107"/>
      <c r="AJ65" s="106">
        <v>155688.296875</v>
      </c>
      <c r="AK65" s="107"/>
      <c r="AL65" s="106" t="s">
        <v>92</v>
      </c>
      <c r="AM65" s="107"/>
      <c r="AN65" s="106" t="s">
        <v>92</v>
      </c>
      <c r="AO65" s="107"/>
      <c r="AP65" s="106" t="s">
        <v>92</v>
      </c>
      <c r="AQ65" s="106"/>
      <c r="AR65" s="106"/>
      <c r="AS65" s="107"/>
      <c r="AT65" s="108"/>
    </row>
    <row r="66" spans="1:46" s="109" customFormat="1" x14ac:dyDescent="0.25">
      <c r="A66" s="1"/>
      <c r="B66" s="110" t="s">
        <v>42</v>
      </c>
      <c r="C66" s="111" t="s">
        <v>7</v>
      </c>
      <c r="D66" s="112">
        <v>11945</v>
      </c>
      <c r="E66" s="107"/>
      <c r="F66" s="112" t="s">
        <v>92</v>
      </c>
      <c r="G66" s="107"/>
      <c r="H66" s="112" t="s">
        <v>92</v>
      </c>
      <c r="I66" s="107"/>
      <c r="J66" s="112" t="s">
        <v>92</v>
      </c>
      <c r="K66" s="107"/>
      <c r="L66" s="112" t="s">
        <v>92</v>
      </c>
      <c r="M66" s="107"/>
      <c r="N66" s="112" t="s">
        <v>92</v>
      </c>
      <c r="O66" s="107"/>
      <c r="P66" s="112" t="s">
        <v>92</v>
      </c>
      <c r="Q66" s="107"/>
      <c r="R66" s="112" t="s">
        <v>92</v>
      </c>
      <c r="S66" s="107"/>
      <c r="T66" s="112" t="s">
        <v>92</v>
      </c>
      <c r="U66" s="107"/>
      <c r="V66" s="112" t="s">
        <v>92</v>
      </c>
      <c r="W66" s="107"/>
      <c r="X66" s="112" t="s">
        <v>92</v>
      </c>
      <c r="Y66" s="107"/>
      <c r="Z66" s="112">
        <v>10051</v>
      </c>
      <c r="AA66" s="107"/>
      <c r="AB66" s="112" t="s">
        <v>92</v>
      </c>
      <c r="AC66" s="107"/>
      <c r="AD66" s="112" t="s">
        <v>92</v>
      </c>
      <c r="AE66" s="107"/>
      <c r="AF66" s="112" t="s">
        <v>92</v>
      </c>
      <c r="AG66" s="107"/>
      <c r="AH66" s="112" t="s">
        <v>92</v>
      </c>
      <c r="AI66" s="107"/>
      <c r="AJ66" s="112" t="s">
        <v>92</v>
      </c>
      <c r="AK66" s="107"/>
      <c r="AL66" s="112" t="s">
        <v>92</v>
      </c>
      <c r="AM66" s="107"/>
      <c r="AN66" s="112" t="s">
        <v>92</v>
      </c>
      <c r="AO66" s="107"/>
      <c r="AP66" s="112" t="s">
        <v>92</v>
      </c>
      <c r="AQ66" s="112"/>
      <c r="AR66" s="112"/>
      <c r="AS66" s="107"/>
      <c r="AT66" s="108"/>
    </row>
    <row r="67" spans="1:46" x14ac:dyDescent="0.25">
      <c r="B67" s="115" t="s">
        <v>43</v>
      </c>
      <c r="C67" s="116" t="s">
        <v>7</v>
      </c>
      <c r="D67" s="117" t="s">
        <v>92</v>
      </c>
      <c r="E67" s="108"/>
      <c r="F67" s="117" t="s">
        <v>92</v>
      </c>
      <c r="G67" s="108"/>
      <c r="H67" s="117" t="s">
        <v>92</v>
      </c>
      <c r="I67" s="108"/>
      <c r="J67" s="117" t="s">
        <v>92</v>
      </c>
      <c r="K67" s="108"/>
      <c r="L67" s="117" t="s">
        <v>92</v>
      </c>
      <c r="M67" s="108"/>
      <c r="N67" s="117" t="s">
        <v>92</v>
      </c>
      <c r="O67" s="108"/>
      <c r="P67" s="117" t="s">
        <v>92</v>
      </c>
      <c r="Q67" s="108"/>
      <c r="R67" s="117">
        <v>7062</v>
      </c>
      <c r="S67" s="108"/>
      <c r="T67" s="117">
        <v>7011.7998046875</v>
      </c>
      <c r="U67" s="108"/>
      <c r="V67" s="117">
        <v>9026</v>
      </c>
      <c r="W67" s="108"/>
      <c r="X67" s="117">
        <v>6550.5</v>
      </c>
      <c r="Y67" s="108"/>
      <c r="Z67" s="117">
        <v>8671</v>
      </c>
      <c r="AA67" s="108"/>
      <c r="AB67" s="117">
        <v>5813</v>
      </c>
      <c r="AC67" s="108"/>
      <c r="AD67" s="117">
        <v>7201</v>
      </c>
      <c r="AE67" s="108"/>
      <c r="AF67" s="117">
        <v>4869.39990234375</v>
      </c>
      <c r="AG67" s="108"/>
      <c r="AH67" s="117">
        <v>5902.93017578125</v>
      </c>
      <c r="AI67" s="108"/>
      <c r="AJ67" s="117">
        <v>8092.2900390625</v>
      </c>
      <c r="AK67" s="108"/>
      <c r="AL67" s="117">
        <v>6072.81982421875</v>
      </c>
      <c r="AM67" s="108"/>
      <c r="AN67" s="117">
        <v>5534.7001953125</v>
      </c>
      <c r="AO67" s="108"/>
      <c r="AP67" s="117" t="s">
        <v>92</v>
      </c>
      <c r="AQ67" s="117"/>
      <c r="AR67" s="117"/>
      <c r="AS67" s="108"/>
      <c r="AT67" s="108"/>
    </row>
    <row r="68" spans="1:46" ht="12.6" customHeight="1" x14ac:dyDescent="0.25">
      <c r="B68" s="115" t="s">
        <v>44</v>
      </c>
      <c r="C68" s="116" t="s">
        <v>7</v>
      </c>
      <c r="D68" s="117" t="s">
        <v>92</v>
      </c>
      <c r="E68" s="114"/>
      <c r="F68" s="117">
        <v>12.199999809265137</v>
      </c>
      <c r="G68" s="114"/>
      <c r="H68" s="117">
        <v>11.5</v>
      </c>
      <c r="I68" s="114"/>
      <c r="J68" s="117">
        <v>11.800000190734863</v>
      </c>
      <c r="K68" s="114"/>
      <c r="L68" s="117">
        <v>11.199999809265137</v>
      </c>
      <c r="M68" s="114"/>
      <c r="N68" s="117">
        <v>12.800000190734863</v>
      </c>
      <c r="O68" s="114"/>
      <c r="P68" s="117">
        <v>11.899999618530273</v>
      </c>
      <c r="Q68" s="114"/>
      <c r="R68" s="117">
        <v>12.600000381469727</v>
      </c>
      <c r="S68" s="114"/>
      <c r="T68" s="117">
        <v>11.800000190734863</v>
      </c>
      <c r="U68" s="114"/>
      <c r="V68" s="117">
        <v>10.899999618530273</v>
      </c>
      <c r="W68" s="114"/>
      <c r="X68" s="117">
        <v>10.600000381469727</v>
      </c>
      <c r="Y68" s="114"/>
      <c r="Z68" s="117">
        <v>10.699999809265137</v>
      </c>
      <c r="AA68" s="114"/>
      <c r="AB68" s="117">
        <v>10.899999618530273</v>
      </c>
      <c r="AC68" s="114"/>
      <c r="AD68" s="117">
        <v>11</v>
      </c>
      <c r="AE68" s="114"/>
      <c r="AF68" s="117">
        <v>11</v>
      </c>
      <c r="AG68" s="114"/>
      <c r="AH68" s="117">
        <v>11.100000381469727</v>
      </c>
      <c r="AI68" s="114"/>
      <c r="AJ68" s="117">
        <v>9.1000003814697266</v>
      </c>
      <c r="AK68" s="114"/>
      <c r="AL68" s="117">
        <v>9.3999996185302734</v>
      </c>
      <c r="AM68" s="114"/>
      <c r="AN68" s="117">
        <v>9.5</v>
      </c>
      <c r="AO68" s="114"/>
      <c r="AP68" s="117">
        <v>9.5</v>
      </c>
      <c r="AQ68" s="117"/>
      <c r="AR68" s="117"/>
      <c r="AS68" s="114"/>
      <c r="AT68" s="114"/>
    </row>
    <row r="69" spans="1:46" s="109" customFormat="1" ht="12.6" customHeight="1" x14ac:dyDescent="0.25">
      <c r="A69" s="1"/>
      <c r="B69" s="118" t="s">
        <v>45</v>
      </c>
      <c r="C69" s="119" t="s">
        <v>14</v>
      </c>
      <c r="D69" s="120">
        <v>26987</v>
      </c>
      <c r="E69" s="108"/>
      <c r="F69" s="120">
        <v>26033</v>
      </c>
      <c r="G69" s="108"/>
      <c r="H69" s="120">
        <v>21285</v>
      </c>
      <c r="I69" s="108"/>
      <c r="J69" s="120">
        <v>24510</v>
      </c>
      <c r="K69" s="108"/>
      <c r="L69" s="120">
        <v>24187.5</v>
      </c>
      <c r="M69" s="108"/>
      <c r="N69" s="120">
        <v>25800</v>
      </c>
      <c r="O69" s="108"/>
      <c r="P69" s="120">
        <v>24259</v>
      </c>
      <c r="Q69" s="108"/>
      <c r="R69" s="120">
        <v>30492</v>
      </c>
      <c r="S69" s="108"/>
      <c r="T69" s="120">
        <v>11949</v>
      </c>
      <c r="U69" s="108"/>
      <c r="V69" s="120">
        <v>10334</v>
      </c>
      <c r="W69" s="108"/>
      <c r="X69" s="120">
        <v>30315</v>
      </c>
      <c r="Y69" s="108"/>
      <c r="Z69" s="120">
        <v>30315</v>
      </c>
      <c r="AA69" s="108"/>
      <c r="AB69" s="120">
        <v>26061</v>
      </c>
      <c r="AC69" s="108"/>
      <c r="AD69" s="120">
        <v>26245</v>
      </c>
      <c r="AE69" s="108"/>
      <c r="AF69" s="120">
        <v>28162</v>
      </c>
      <c r="AG69" s="108"/>
      <c r="AH69" s="120">
        <v>26767</v>
      </c>
      <c r="AI69" s="108"/>
      <c r="AJ69" s="120">
        <v>24075</v>
      </c>
      <c r="AK69" s="108"/>
      <c r="AL69" s="120">
        <v>27488</v>
      </c>
      <c r="AM69" s="108"/>
      <c r="AN69" s="120">
        <v>24208</v>
      </c>
      <c r="AO69" s="108"/>
      <c r="AP69" s="120">
        <v>20414</v>
      </c>
      <c r="AQ69" s="120"/>
      <c r="AR69" s="120"/>
      <c r="AS69" s="108"/>
      <c r="AT69" s="108"/>
    </row>
    <row r="70" spans="1:46" s="109" customFormat="1" ht="12.6" customHeight="1" x14ac:dyDescent="0.25">
      <c r="A70" s="1"/>
      <c r="B70" s="118" t="s">
        <v>46</v>
      </c>
      <c r="C70" s="119" t="s">
        <v>7</v>
      </c>
      <c r="D70" s="120" t="s">
        <v>92</v>
      </c>
      <c r="E70" s="108"/>
      <c r="F70" s="120" t="s">
        <v>92</v>
      </c>
      <c r="G70" s="108"/>
      <c r="H70" s="120" t="s">
        <v>92</v>
      </c>
      <c r="I70" s="108"/>
      <c r="J70" s="120" t="s">
        <v>92</v>
      </c>
      <c r="K70" s="108"/>
      <c r="L70" s="120" t="s">
        <v>92</v>
      </c>
      <c r="M70" s="108"/>
      <c r="N70" s="120">
        <v>4500</v>
      </c>
      <c r="O70" s="108"/>
      <c r="P70" s="120">
        <v>4300</v>
      </c>
      <c r="Q70" s="108"/>
      <c r="R70" s="120" t="s">
        <v>92</v>
      </c>
      <c r="S70" s="108"/>
      <c r="T70" s="120" t="s">
        <v>92</v>
      </c>
      <c r="U70" s="108"/>
      <c r="V70" s="120" t="s">
        <v>92</v>
      </c>
      <c r="W70" s="108"/>
      <c r="X70" s="120" t="s">
        <v>92</v>
      </c>
      <c r="Y70" s="108"/>
      <c r="Z70" s="120" t="s">
        <v>92</v>
      </c>
      <c r="AA70" s="108"/>
      <c r="AB70" s="120" t="s">
        <v>92</v>
      </c>
      <c r="AC70" s="108"/>
      <c r="AD70" s="120" t="s">
        <v>92</v>
      </c>
      <c r="AE70" s="108"/>
      <c r="AF70" s="120" t="s">
        <v>92</v>
      </c>
      <c r="AG70" s="108"/>
      <c r="AH70" s="120">
        <v>4500</v>
      </c>
      <c r="AI70" s="108"/>
      <c r="AJ70" s="120" t="s">
        <v>92</v>
      </c>
      <c r="AK70" s="108"/>
      <c r="AL70" s="120" t="s">
        <v>92</v>
      </c>
      <c r="AM70" s="108"/>
      <c r="AN70" s="120" t="s">
        <v>92</v>
      </c>
      <c r="AO70" s="108"/>
      <c r="AP70" s="120" t="s">
        <v>92</v>
      </c>
      <c r="AQ70" s="120"/>
      <c r="AR70" s="120"/>
      <c r="AS70" s="108"/>
      <c r="AT70" s="108"/>
    </row>
    <row r="71" spans="1:46" ht="12.6" customHeight="1" x14ac:dyDescent="0.25">
      <c r="B71" s="115" t="s">
        <v>47</v>
      </c>
      <c r="C71" s="116" t="s">
        <v>14</v>
      </c>
      <c r="D71" s="117">
        <v>32523</v>
      </c>
      <c r="E71" s="108"/>
      <c r="F71" s="117">
        <v>28594</v>
      </c>
      <c r="G71" s="108"/>
      <c r="H71" s="117">
        <v>23696</v>
      </c>
      <c r="I71" s="108"/>
      <c r="J71" s="117">
        <v>31401</v>
      </c>
      <c r="K71" s="108"/>
      <c r="L71" s="117">
        <v>34619</v>
      </c>
      <c r="M71" s="108"/>
      <c r="N71" s="117">
        <v>24914</v>
      </c>
      <c r="O71" s="108"/>
      <c r="P71" s="117">
        <v>23182</v>
      </c>
      <c r="Q71" s="108"/>
      <c r="R71" s="117">
        <v>31894</v>
      </c>
      <c r="S71" s="108"/>
      <c r="T71" s="117">
        <v>23944</v>
      </c>
      <c r="U71" s="108"/>
      <c r="V71" s="117">
        <v>30123.19921875</v>
      </c>
      <c r="W71" s="108"/>
      <c r="X71" s="117" t="s">
        <v>92</v>
      </c>
      <c r="Y71" s="108"/>
      <c r="Z71" s="117" t="s">
        <v>92</v>
      </c>
      <c r="AA71" s="108"/>
      <c r="AB71" s="117">
        <v>29538</v>
      </c>
      <c r="AC71" s="108"/>
      <c r="AD71" s="117">
        <v>32759.099609375</v>
      </c>
      <c r="AE71" s="108"/>
      <c r="AF71" s="117">
        <v>29173</v>
      </c>
      <c r="AG71" s="108"/>
      <c r="AH71" s="117">
        <v>35433</v>
      </c>
      <c r="AI71" s="108"/>
      <c r="AJ71" s="117">
        <v>37282</v>
      </c>
      <c r="AK71" s="108"/>
      <c r="AL71" s="117">
        <v>28123</v>
      </c>
      <c r="AM71" s="108"/>
      <c r="AN71" s="117">
        <v>31542</v>
      </c>
      <c r="AO71" s="108"/>
      <c r="AP71" s="117">
        <v>32959</v>
      </c>
      <c r="AQ71" s="117"/>
      <c r="AR71" s="117"/>
      <c r="AS71" s="108"/>
      <c r="AT71" s="108"/>
    </row>
    <row r="72" spans="1:46" ht="12.6" customHeight="1" x14ac:dyDescent="0.25">
      <c r="B72" s="104" t="s">
        <v>48</v>
      </c>
      <c r="C72" s="105" t="s">
        <v>14</v>
      </c>
      <c r="D72" s="106">
        <v>1329</v>
      </c>
      <c r="E72" s="113"/>
      <c r="F72" s="106">
        <v>1273</v>
      </c>
      <c r="G72" s="113"/>
      <c r="H72" s="106" t="s">
        <v>92</v>
      </c>
      <c r="I72" s="113"/>
      <c r="J72" s="106" t="s">
        <v>92</v>
      </c>
      <c r="K72" s="113"/>
      <c r="L72" s="106" t="s">
        <v>92</v>
      </c>
      <c r="M72" s="113"/>
      <c r="N72" s="106">
        <v>1153</v>
      </c>
      <c r="O72" s="113"/>
      <c r="P72" s="106" t="s">
        <v>92</v>
      </c>
      <c r="Q72" s="113"/>
      <c r="R72" s="106" t="s">
        <v>92</v>
      </c>
      <c r="S72" s="113"/>
      <c r="T72" s="106" t="s">
        <v>92</v>
      </c>
      <c r="U72" s="113"/>
      <c r="V72" s="106" t="s">
        <v>92</v>
      </c>
      <c r="W72" s="113"/>
      <c r="X72" s="106" t="s">
        <v>92</v>
      </c>
      <c r="Y72" s="113"/>
      <c r="Z72" s="106" t="s">
        <v>92</v>
      </c>
      <c r="AA72" s="113"/>
      <c r="AB72" s="106" t="s">
        <v>92</v>
      </c>
      <c r="AC72" s="113"/>
      <c r="AD72" s="106" t="s">
        <v>92</v>
      </c>
      <c r="AE72" s="113"/>
      <c r="AF72" s="106">
        <v>1374.300048828125</v>
      </c>
      <c r="AG72" s="113"/>
      <c r="AH72" s="106">
        <v>1228.699951171875</v>
      </c>
      <c r="AI72" s="113"/>
      <c r="AJ72" s="106" t="s">
        <v>92</v>
      </c>
      <c r="AK72" s="113"/>
      <c r="AL72" s="106" t="s">
        <v>92</v>
      </c>
      <c r="AM72" s="113"/>
      <c r="AN72" s="106" t="s">
        <v>92</v>
      </c>
      <c r="AO72" s="113"/>
      <c r="AP72" s="106" t="s">
        <v>92</v>
      </c>
      <c r="AQ72" s="106"/>
      <c r="AR72" s="106"/>
      <c r="AS72" s="113"/>
      <c r="AT72" s="114"/>
    </row>
    <row r="73" spans="1:46" ht="12.6" customHeight="1" x14ac:dyDescent="0.25">
      <c r="B73" s="104" t="s">
        <v>49</v>
      </c>
      <c r="C73" s="105" t="s">
        <v>7</v>
      </c>
      <c r="D73" s="106" t="s">
        <v>92</v>
      </c>
      <c r="E73" s="107"/>
      <c r="F73" s="106" t="s">
        <v>92</v>
      </c>
      <c r="G73" s="107"/>
      <c r="H73" s="106" t="s">
        <v>92</v>
      </c>
      <c r="I73" s="107"/>
      <c r="J73" s="106" t="s">
        <v>92</v>
      </c>
      <c r="K73" s="107"/>
      <c r="L73" s="106" t="s">
        <v>92</v>
      </c>
      <c r="M73" s="107"/>
      <c r="N73" s="106" t="s">
        <v>92</v>
      </c>
      <c r="O73" s="107"/>
      <c r="P73" s="106">
        <v>551000</v>
      </c>
      <c r="Q73" s="107"/>
      <c r="R73" s="106" t="s">
        <v>92</v>
      </c>
      <c r="S73" s="107"/>
      <c r="T73" s="106" t="s">
        <v>92</v>
      </c>
      <c r="U73" s="107"/>
      <c r="V73" s="106" t="s">
        <v>92</v>
      </c>
      <c r="W73" s="107"/>
      <c r="X73" s="106" t="s">
        <v>92</v>
      </c>
      <c r="Y73" s="107"/>
      <c r="Z73" s="106" t="s">
        <v>92</v>
      </c>
      <c r="AA73" s="107"/>
      <c r="AB73" s="106" t="s">
        <v>92</v>
      </c>
      <c r="AC73" s="107"/>
      <c r="AD73" s="106">
        <v>551191.1875</v>
      </c>
      <c r="AE73" s="107"/>
      <c r="AF73" s="106" t="s">
        <v>92</v>
      </c>
      <c r="AG73" s="107"/>
      <c r="AH73" s="106" t="s">
        <v>92</v>
      </c>
      <c r="AI73" s="107"/>
      <c r="AJ73" s="106" t="s">
        <v>92</v>
      </c>
      <c r="AK73" s="107"/>
      <c r="AL73" s="106" t="s">
        <v>92</v>
      </c>
      <c r="AM73" s="107"/>
      <c r="AN73" s="106" t="s">
        <v>92</v>
      </c>
      <c r="AO73" s="107"/>
      <c r="AP73" s="106" t="s">
        <v>92</v>
      </c>
      <c r="AQ73" s="106"/>
      <c r="AR73" s="106"/>
      <c r="AS73" s="107"/>
      <c r="AT73" s="108"/>
    </row>
    <row r="74" spans="1:46" ht="12.6" customHeight="1" x14ac:dyDescent="0.25">
      <c r="B74" s="104" t="s">
        <v>50</v>
      </c>
      <c r="C74" s="105" t="s">
        <v>14</v>
      </c>
      <c r="D74" s="106">
        <v>76.599998474121094</v>
      </c>
      <c r="E74" s="107"/>
      <c r="F74" s="106">
        <v>78.300003051757812</v>
      </c>
      <c r="G74" s="107"/>
      <c r="H74" s="106">
        <v>77.699996948242188</v>
      </c>
      <c r="I74" s="107"/>
      <c r="J74" s="106">
        <v>109.90000152587891</v>
      </c>
      <c r="K74" s="107"/>
      <c r="L74" s="106">
        <v>46.400001525878906</v>
      </c>
      <c r="M74" s="107"/>
      <c r="N74" s="106">
        <v>117.90000152587891</v>
      </c>
      <c r="O74" s="107"/>
      <c r="P74" s="106">
        <v>68.699996948242188</v>
      </c>
      <c r="Q74" s="107"/>
      <c r="R74" s="106">
        <v>51.900001525878906</v>
      </c>
      <c r="S74" s="107"/>
      <c r="T74" s="106">
        <v>69.099998474121094</v>
      </c>
      <c r="U74" s="107"/>
      <c r="V74" s="106">
        <v>138</v>
      </c>
      <c r="W74" s="107"/>
      <c r="X74" s="106">
        <v>70.199996948242188</v>
      </c>
      <c r="Y74" s="107"/>
      <c r="Z74" s="106">
        <v>73.5</v>
      </c>
      <c r="AA74" s="107"/>
      <c r="AB74" s="106">
        <v>78.5</v>
      </c>
      <c r="AC74" s="107"/>
      <c r="AD74" s="106">
        <v>90.199996948242188</v>
      </c>
      <c r="AE74" s="107"/>
      <c r="AF74" s="106">
        <v>72.699996948242188</v>
      </c>
      <c r="AG74" s="107"/>
      <c r="AH74" s="106">
        <v>98.900001525878906</v>
      </c>
      <c r="AI74" s="107"/>
      <c r="AJ74" s="106">
        <v>71.099998474121094</v>
      </c>
      <c r="AK74" s="107"/>
      <c r="AL74" s="106">
        <v>81.900001525878906</v>
      </c>
      <c r="AM74" s="107"/>
      <c r="AN74" s="106">
        <v>71.900001525878906</v>
      </c>
      <c r="AO74" s="107"/>
      <c r="AP74" s="106">
        <v>66.400001525878906</v>
      </c>
      <c r="AQ74" s="106"/>
      <c r="AR74" s="106"/>
      <c r="AS74" s="107"/>
      <c r="AT74" s="108"/>
    </row>
    <row r="75" spans="1:46" ht="12.6" customHeight="1" x14ac:dyDescent="0.25">
      <c r="B75" s="104" t="s">
        <v>51</v>
      </c>
      <c r="C75" s="105" t="s">
        <v>7</v>
      </c>
      <c r="D75" s="106">
        <v>961</v>
      </c>
      <c r="E75" s="107"/>
      <c r="F75" s="106">
        <v>1228</v>
      </c>
      <c r="G75" s="107"/>
      <c r="H75" s="106">
        <v>1034</v>
      </c>
      <c r="I75" s="107">
        <v>7</v>
      </c>
      <c r="J75" s="106">
        <v>1096</v>
      </c>
      <c r="K75" s="107">
        <v>7</v>
      </c>
      <c r="L75" s="106">
        <v>1158</v>
      </c>
      <c r="M75" s="107">
        <v>7</v>
      </c>
      <c r="N75" s="106">
        <v>601</v>
      </c>
      <c r="O75" s="107">
        <v>8</v>
      </c>
      <c r="P75" s="106">
        <v>1096</v>
      </c>
      <c r="Q75" s="107"/>
      <c r="R75" s="106">
        <v>1034</v>
      </c>
      <c r="S75" s="107"/>
      <c r="T75" s="106">
        <v>1129</v>
      </c>
      <c r="U75" s="107"/>
      <c r="V75" s="106">
        <v>1285</v>
      </c>
      <c r="W75" s="107"/>
      <c r="X75" s="106">
        <v>1167</v>
      </c>
      <c r="Y75" s="107"/>
      <c r="Z75" s="106">
        <v>1440</v>
      </c>
      <c r="AA75" s="107"/>
      <c r="AB75" s="106">
        <v>1069</v>
      </c>
      <c r="AC75" s="107"/>
      <c r="AD75" s="106">
        <v>1105</v>
      </c>
      <c r="AE75" s="107"/>
      <c r="AF75" s="106">
        <v>1254</v>
      </c>
      <c r="AG75" s="107"/>
      <c r="AH75" s="106">
        <v>1264</v>
      </c>
      <c r="AI75" s="107"/>
      <c r="AJ75" s="106">
        <v>1178</v>
      </c>
      <c r="AK75" s="107"/>
      <c r="AL75" s="106">
        <v>989</v>
      </c>
      <c r="AM75" s="107"/>
      <c r="AN75" s="106">
        <v>942</v>
      </c>
      <c r="AO75" s="107"/>
      <c r="AP75" s="106" t="s">
        <v>92</v>
      </c>
      <c r="AQ75" s="106"/>
      <c r="AR75" s="106"/>
      <c r="AS75" s="107"/>
      <c r="AT75" s="108"/>
    </row>
    <row r="76" spans="1:46" s="109" customFormat="1" ht="12.6" customHeight="1" x14ac:dyDescent="0.25">
      <c r="A76" s="1"/>
      <c r="B76" s="110" t="s">
        <v>52</v>
      </c>
      <c r="C76" s="111" t="s">
        <v>7</v>
      </c>
      <c r="D76" s="112" t="s">
        <v>92</v>
      </c>
      <c r="E76" s="107"/>
      <c r="F76" s="112">
        <v>205370</v>
      </c>
      <c r="G76" s="107"/>
      <c r="H76" s="112" t="s">
        <v>92</v>
      </c>
      <c r="I76" s="107"/>
      <c r="J76" s="112" t="s">
        <v>92</v>
      </c>
      <c r="K76" s="107"/>
      <c r="L76" s="112" t="s">
        <v>92</v>
      </c>
      <c r="M76" s="107"/>
      <c r="N76" s="112">
        <v>131175</v>
      </c>
      <c r="O76" s="107"/>
      <c r="P76" s="112" t="s">
        <v>92</v>
      </c>
      <c r="Q76" s="107"/>
      <c r="R76" s="112" t="s">
        <v>92</v>
      </c>
      <c r="S76" s="107"/>
      <c r="T76" s="112" t="s">
        <v>92</v>
      </c>
      <c r="U76" s="107"/>
      <c r="V76" s="112" t="s">
        <v>92</v>
      </c>
      <c r="W76" s="107"/>
      <c r="X76" s="112" t="s">
        <v>92</v>
      </c>
      <c r="Y76" s="107"/>
      <c r="Z76" s="112" t="s">
        <v>92</v>
      </c>
      <c r="AA76" s="107"/>
      <c r="AB76" s="112" t="s">
        <v>92</v>
      </c>
      <c r="AC76" s="107"/>
      <c r="AD76" s="112">
        <v>117000</v>
      </c>
      <c r="AE76" s="107"/>
      <c r="AF76" s="112">
        <v>121000</v>
      </c>
      <c r="AG76" s="107"/>
      <c r="AH76" s="112">
        <v>126000</v>
      </c>
      <c r="AI76" s="107"/>
      <c r="AJ76" s="112">
        <v>119000</v>
      </c>
      <c r="AK76" s="107"/>
      <c r="AL76" s="112">
        <v>122000</v>
      </c>
      <c r="AM76" s="107"/>
      <c r="AN76" s="112">
        <v>79500</v>
      </c>
      <c r="AO76" s="107"/>
      <c r="AP76" s="112" t="s">
        <v>92</v>
      </c>
      <c r="AQ76" s="112"/>
      <c r="AR76" s="112"/>
      <c r="AS76" s="107"/>
      <c r="AT76" s="108"/>
    </row>
    <row r="77" spans="1:46" ht="12.6" customHeight="1" x14ac:dyDescent="0.25">
      <c r="B77" s="115" t="s">
        <v>53</v>
      </c>
      <c r="C77" s="116" t="s">
        <v>14</v>
      </c>
      <c r="D77" s="117">
        <v>21080</v>
      </c>
      <c r="E77" s="108"/>
      <c r="F77" s="117">
        <v>22190</v>
      </c>
      <c r="G77" s="108"/>
      <c r="H77" s="117">
        <v>19970</v>
      </c>
      <c r="I77" s="108"/>
      <c r="J77" s="117">
        <v>21450</v>
      </c>
      <c r="K77" s="108"/>
      <c r="L77" s="117">
        <v>18810</v>
      </c>
      <c r="M77" s="108"/>
      <c r="N77" s="117">
        <v>22260</v>
      </c>
      <c r="O77" s="108"/>
      <c r="P77" s="117">
        <v>20660</v>
      </c>
      <c r="Q77" s="108"/>
      <c r="R77" s="117">
        <v>21830</v>
      </c>
      <c r="S77" s="108"/>
      <c r="T77" s="117">
        <v>21940</v>
      </c>
      <c r="U77" s="108"/>
      <c r="V77" s="117">
        <v>24185.599609375</v>
      </c>
      <c r="W77" s="108"/>
      <c r="X77" s="117">
        <v>21849.400390625</v>
      </c>
      <c r="Y77" s="108"/>
      <c r="Z77" s="117">
        <v>22361.19921875</v>
      </c>
      <c r="AA77" s="108"/>
      <c r="AB77" s="117">
        <v>22681.400390625</v>
      </c>
      <c r="AC77" s="108"/>
      <c r="AD77" s="117">
        <v>21914</v>
      </c>
      <c r="AE77" s="108"/>
      <c r="AF77" s="117">
        <v>22053.19921875</v>
      </c>
      <c r="AG77" s="108"/>
      <c r="AH77" s="117">
        <v>17022</v>
      </c>
      <c r="AI77" s="108"/>
      <c r="AJ77" s="117">
        <v>22228.099609375</v>
      </c>
      <c r="AK77" s="108"/>
      <c r="AL77" s="117">
        <v>22372.400390625</v>
      </c>
      <c r="AM77" s="108"/>
      <c r="AN77" s="117">
        <v>21827.80078125</v>
      </c>
      <c r="AO77" s="108"/>
      <c r="AP77" s="117">
        <v>21693.099609375</v>
      </c>
      <c r="AQ77" s="117"/>
      <c r="AR77" s="117"/>
      <c r="AS77" s="108"/>
      <c r="AT77" s="108"/>
    </row>
    <row r="78" spans="1:46" ht="12.6" customHeight="1" x14ac:dyDescent="0.25">
      <c r="B78" s="115" t="s">
        <v>54</v>
      </c>
      <c r="C78" s="116" t="s">
        <v>7</v>
      </c>
      <c r="D78" s="117">
        <v>82759</v>
      </c>
      <c r="E78" s="114"/>
      <c r="F78" s="117">
        <v>84466</v>
      </c>
      <c r="G78" s="114"/>
      <c r="H78" s="117">
        <v>83014</v>
      </c>
      <c r="I78" s="114"/>
      <c r="J78" s="117">
        <v>87510</v>
      </c>
      <c r="K78" s="114"/>
      <c r="L78" s="117" t="s">
        <v>92</v>
      </c>
      <c r="M78" s="114"/>
      <c r="N78" s="117">
        <v>84436</v>
      </c>
      <c r="O78" s="114"/>
      <c r="P78" s="117">
        <v>80108</v>
      </c>
      <c r="Q78" s="114"/>
      <c r="R78" s="117">
        <v>82374</v>
      </c>
      <c r="S78" s="114"/>
      <c r="T78" s="117">
        <v>81838</v>
      </c>
      <c r="U78" s="114"/>
      <c r="V78" s="117">
        <v>84519</v>
      </c>
      <c r="W78" s="114"/>
      <c r="X78" s="117">
        <v>83061</v>
      </c>
      <c r="Y78" s="114"/>
      <c r="Z78" s="117">
        <v>84247</v>
      </c>
      <c r="AA78" s="114"/>
      <c r="AB78" s="117">
        <v>87159</v>
      </c>
      <c r="AC78" s="114"/>
      <c r="AD78" s="117">
        <v>86839.1015625</v>
      </c>
      <c r="AE78" s="114"/>
      <c r="AF78" s="117">
        <v>88443</v>
      </c>
      <c r="AG78" s="114"/>
      <c r="AH78" s="117">
        <v>87433.359375</v>
      </c>
      <c r="AI78" s="114"/>
      <c r="AJ78" s="117">
        <v>87026.65625</v>
      </c>
      <c r="AK78" s="114">
        <v>9</v>
      </c>
      <c r="AL78" s="117">
        <v>90375.7109375</v>
      </c>
      <c r="AM78" s="114">
        <v>9</v>
      </c>
      <c r="AN78" s="117">
        <v>86541.9375</v>
      </c>
      <c r="AO78" s="114">
        <v>9</v>
      </c>
      <c r="AP78" s="117" t="s">
        <v>92</v>
      </c>
      <c r="AQ78" s="117"/>
      <c r="AR78" s="117"/>
      <c r="AS78" s="114"/>
      <c r="AT78" s="114"/>
    </row>
    <row r="79" spans="1:46" s="109" customFormat="1" ht="12.6" customHeight="1" x14ac:dyDescent="0.25">
      <c r="A79" s="1"/>
      <c r="B79" s="118" t="s">
        <v>55</v>
      </c>
      <c r="C79" s="119" t="s">
        <v>7</v>
      </c>
      <c r="D79" s="120">
        <v>451164.65625</v>
      </c>
      <c r="E79" s="108"/>
      <c r="F79" s="120">
        <v>437656.96875</v>
      </c>
      <c r="G79" s="108"/>
      <c r="H79" s="120" t="s">
        <v>92</v>
      </c>
      <c r="I79" s="108"/>
      <c r="J79" s="120" t="s">
        <v>92</v>
      </c>
      <c r="K79" s="108"/>
      <c r="L79" s="120" t="s">
        <v>92</v>
      </c>
      <c r="M79" s="108"/>
      <c r="N79" s="120">
        <v>386940.09375</v>
      </c>
      <c r="O79" s="108"/>
      <c r="P79" s="120">
        <v>438236.09375</v>
      </c>
      <c r="Q79" s="108"/>
      <c r="R79" s="120">
        <v>460909.1875</v>
      </c>
      <c r="S79" s="108"/>
      <c r="T79" s="120">
        <v>434306.65625</v>
      </c>
      <c r="U79" s="108"/>
      <c r="V79" s="120">
        <v>464659.59375</v>
      </c>
      <c r="W79" s="108"/>
      <c r="X79" s="120">
        <v>405976.625</v>
      </c>
      <c r="Y79" s="108"/>
      <c r="Z79" s="120">
        <v>397611.875</v>
      </c>
      <c r="AA79" s="108"/>
      <c r="AB79" s="120">
        <v>463134.90625</v>
      </c>
      <c r="AC79" s="108"/>
      <c r="AD79" s="120">
        <v>445241.59375</v>
      </c>
      <c r="AE79" s="108"/>
      <c r="AF79" s="120">
        <v>405138.125</v>
      </c>
      <c r="AG79" s="108"/>
      <c r="AH79" s="120">
        <v>417980.09375</v>
      </c>
      <c r="AI79" s="108"/>
      <c r="AJ79" s="120">
        <v>441791.15625</v>
      </c>
      <c r="AK79" s="108"/>
      <c r="AL79" s="120">
        <v>446881.1875</v>
      </c>
      <c r="AM79" s="108"/>
      <c r="AN79" s="120">
        <v>450795.34375</v>
      </c>
      <c r="AO79" s="108"/>
      <c r="AP79" s="120" t="s">
        <v>92</v>
      </c>
      <c r="AQ79" s="120"/>
      <c r="AR79" s="120"/>
      <c r="AS79" s="108"/>
      <c r="AT79" s="108"/>
    </row>
    <row r="80" spans="1:46" s="109" customFormat="1" ht="12.6" customHeight="1" x14ac:dyDescent="0.25">
      <c r="A80" s="1"/>
      <c r="B80" s="118" t="s">
        <v>56</v>
      </c>
      <c r="C80" s="119" t="s">
        <v>14</v>
      </c>
      <c r="D80" s="120">
        <v>164997.203125</v>
      </c>
      <c r="E80" s="108"/>
      <c r="F80" s="120">
        <v>151406.5</v>
      </c>
      <c r="G80" s="108"/>
      <c r="H80" s="120">
        <v>139495.203125</v>
      </c>
      <c r="I80" s="108"/>
      <c r="J80" s="120">
        <v>140415.40625</v>
      </c>
      <c r="K80" s="108"/>
      <c r="L80" s="120">
        <v>156600.203125</v>
      </c>
      <c r="M80" s="108"/>
      <c r="N80" s="120">
        <v>129388.296875</v>
      </c>
      <c r="O80" s="108"/>
      <c r="P80" s="120">
        <v>140985.203125</v>
      </c>
      <c r="Q80" s="108"/>
      <c r="R80" s="120">
        <v>175321.796875</v>
      </c>
      <c r="S80" s="108"/>
      <c r="T80" s="120">
        <v>150568.703125</v>
      </c>
      <c r="U80" s="108"/>
      <c r="V80" s="120">
        <v>110403.796875</v>
      </c>
      <c r="W80" s="108"/>
      <c r="X80" s="120">
        <v>149701.09375</v>
      </c>
      <c r="Y80" s="108"/>
      <c r="Z80" s="120">
        <v>130714.1015625</v>
      </c>
      <c r="AA80" s="108"/>
      <c r="AB80" s="120">
        <v>150959</v>
      </c>
      <c r="AC80" s="108"/>
      <c r="AD80" s="120">
        <v>175272.59375</v>
      </c>
      <c r="AE80" s="108"/>
      <c r="AF80" s="120">
        <v>153612.203125</v>
      </c>
      <c r="AG80" s="108"/>
      <c r="AH80" s="120">
        <v>164715.796875</v>
      </c>
      <c r="AI80" s="108"/>
      <c r="AJ80" s="120">
        <v>175196.59375</v>
      </c>
      <c r="AK80" s="108"/>
      <c r="AL80" s="120">
        <v>148434.40625</v>
      </c>
      <c r="AM80" s="108"/>
      <c r="AN80" s="120">
        <v>152111.296875</v>
      </c>
      <c r="AO80" s="108"/>
      <c r="AP80" s="120">
        <v>152470.90625</v>
      </c>
      <c r="AQ80" s="120"/>
      <c r="AR80" s="120"/>
      <c r="AS80" s="108"/>
      <c r="AT80" s="108"/>
    </row>
    <row r="81" spans="1:46" ht="12.6" customHeight="1" x14ac:dyDescent="0.25">
      <c r="B81" s="115" t="s">
        <v>57</v>
      </c>
      <c r="C81" s="116" t="s">
        <v>7</v>
      </c>
      <c r="D81" s="117" t="s">
        <v>92</v>
      </c>
      <c r="E81" s="108"/>
      <c r="F81" s="117" t="s">
        <v>92</v>
      </c>
      <c r="G81" s="108"/>
      <c r="H81" s="117" t="s">
        <v>92</v>
      </c>
      <c r="I81" s="108"/>
      <c r="J81" s="117" t="s">
        <v>92</v>
      </c>
      <c r="K81" s="108"/>
      <c r="L81" s="117" t="s">
        <v>92</v>
      </c>
      <c r="M81" s="108"/>
      <c r="N81" s="117" t="s">
        <v>92</v>
      </c>
      <c r="O81" s="108"/>
      <c r="P81" s="117" t="s">
        <v>92</v>
      </c>
      <c r="Q81" s="108"/>
      <c r="R81" s="117">
        <v>27100</v>
      </c>
      <c r="S81" s="108">
        <v>10</v>
      </c>
      <c r="T81" s="117">
        <v>23400</v>
      </c>
      <c r="U81" s="108">
        <v>10</v>
      </c>
      <c r="V81" s="117">
        <v>27900</v>
      </c>
      <c r="W81" s="108">
        <v>10</v>
      </c>
      <c r="X81" s="117">
        <v>26400</v>
      </c>
      <c r="Y81" s="108">
        <v>10</v>
      </c>
      <c r="Z81" s="117">
        <v>25600</v>
      </c>
      <c r="AA81" s="108">
        <v>10</v>
      </c>
      <c r="AB81" s="117">
        <v>27700</v>
      </c>
      <c r="AC81" s="108">
        <v>10</v>
      </c>
      <c r="AD81" s="117">
        <v>27800</v>
      </c>
      <c r="AE81" s="108">
        <v>10</v>
      </c>
      <c r="AF81" s="117">
        <v>24900</v>
      </c>
      <c r="AG81" s="108">
        <v>10</v>
      </c>
      <c r="AH81" s="117">
        <v>37000</v>
      </c>
      <c r="AI81" s="108">
        <v>10</v>
      </c>
      <c r="AJ81" s="117">
        <v>27800</v>
      </c>
      <c r="AK81" s="108">
        <v>10</v>
      </c>
      <c r="AL81" s="117">
        <v>32000</v>
      </c>
      <c r="AM81" s="108">
        <v>10</v>
      </c>
      <c r="AN81" s="117">
        <v>38600</v>
      </c>
      <c r="AO81" s="108">
        <v>10</v>
      </c>
      <c r="AP81" s="117" t="s">
        <v>92</v>
      </c>
      <c r="AQ81" s="117"/>
      <c r="AR81" s="117"/>
      <c r="AS81" s="108"/>
      <c r="AT81" s="108"/>
    </row>
    <row r="82" spans="1:46" ht="12.6" customHeight="1" x14ac:dyDescent="0.25">
      <c r="B82" s="104" t="s">
        <v>58</v>
      </c>
      <c r="C82" s="105" t="s">
        <v>14</v>
      </c>
      <c r="D82" s="106">
        <v>91351</v>
      </c>
      <c r="E82" s="113"/>
      <c r="F82" s="106">
        <v>112224</v>
      </c>
      <c r="G82" s="113"/>
      <c r="H82" s="106">
        <v>110133</v>
      </c>
      <c r="I82" s="113"/>
      <c r="J82" s="106">
        <v>122370</v>
      </c>
      <c r="K82" s="113"/>
      <c r="L82" s="106">
        <v>121276</v>
      </c>
      <c r="M82" s="113"/>
      <c r="N82" s="106">
        <v>120865</v>
      </c>
      <c r="O82" s="113"/>
      <c r="P82" s="106">
        <v>68770</v>
      </c>
      <c r="Q82" s="113"/>
      <c r="R82" s="106">
        <v>134940</v>
      </c>
      <c r="S82" s="113"/>
      <c r="T82" s="106">
        <v>118000</v>
      </c>
      <c r="U82" s="113"/>
      <c r="V82" s="106">
        <v>102500</v>
      </c>
      <c r="W82" s="113"/>
      <c r="X82" s="106">
        <v>127300</v>
      </c>
      <c r="Y82" s="113"/>
      <c r="Z82" s="106">
        <v>142700</v>
      </c>
      <c r="AA82" s="113"/>
      <c r="AB82" s="106">
        <v>106555</v>
      </c>
      <c r="AC82" s="113"/>
      <c r="AD82" s="106">
        <v>136450</v>
      </c>
      <c r="AE82" s="113"/>
      <c r="AF82" s="106">
        <v>119153</v>
      </c>
      <c r="AG82" s="113"/>
      <c r="AH82" s="106">
        <v>121769</v>
      </c>
      <c r="AI82" s="113"/>
      <c r="AJ82" s="106">
        <v>140465</v>
      </c>
      <c r="AK82" s="113"/>
      <c r="AL82" s="106">
        <v>88834</v>
      </c>
      <c r="AM82" s="113"/>
      <c r="AN82" s="106">
        <v>124501</v>
      </c>
      <c r="AO82" s="113"/>
      <c r="AP82" s="106">
        <v>127456</v>
      </c>
      <c r="AQ82" s="106"/>
      <c r="AR82" s="106"/>
      <c r="AS82" s="113"/>
      <c r="AT82" s="114"/>
    </row>
    <row r="83" spans="1:46" s="109" customFormat="1" ht="12.6" customHeight="1" x14ac:dyDescent="0.25">
      <c r="A83" s="1"/>
      <c r="B83" s="110" t="s">
        <v>59</v>
      </c>
      <c r="C83" s="111" t="s">
        <v>7</v>
      </c>
      <c r="D83" s="112">
        <v>31320</v>
      </c>
      <c r="E83" s="107"/>
      <c r="F83" s="112">
        <v>47950</v>
      </c>
      <c r="G83" s="107"/>
      <c r="H83" s="112">
        <v>49061</v>
      </c>
      <c r="I83" s="107"/>
      <c r="J83" s="112">
        <v>40260</v>
      </c>
      <c r="K83" s="107"/>
      <c r="L83" s="112">
        <v>42328</v>
      </c>
      <c r="M83" s="107"/>
      <c r="N83" s="112">
        <v>47038</v>
      </c>
      <c r="O83" s="107"/>
      <c r="P83" s="112">
        <v>20371</v>
      </c>
      <c r="Q83" s="107"/>
      <c r="R83" s="112">
        <v>53043</v>
      </c>
      <c r="S83" s="107"/>
      <c r="T83" s="112">
        <v>42697</v>
      </c>
      <c r="U83" s="107"/>
      <c r="V83" s="112">
        <v>33537</v>
      </c>
      <c r="W83" s="107"/>
      <c r="X83" s="112">
        <v>48769</v>
      </c>
      <c r="Y83" s="107"/>
      <c r="Z83" s="112">
        <v>50655.80078125</v>
      </c>
      <c r="AA83" s="107"/>
      <c r="AB83" s="112">
        <v>47887.19921875</v>
      </c>
      <c r="AC83" s="107"/>
      <c r="AD83" s="112">
        <v>55215.69921875</v>
      </c>
      <c r="AE83" s="107"/>
      <c r="AF83" s="112">
        <v>44263</v>
      </c>
      <c r="AG83" s="107"/>
      <c r="AH83" s="112">
        <v>52400</v>
      </c>
      <c r="AI83" s="107"/>
      <c r="AJ83" s="112">
        <v>58040</v>
      </c>
      <c r="AK83" s="107"/>
      <c r="AL83" s="112">
        <v>25257</v>
      </c>
      <c r="AM83" s="107"/>
      <c r="AN83" s="112">
        <v>44228</v>
      </c>
      <c r="AO83" s="107"/>
      <c r="AP83" s="112" t="s">
        <v>92</v>
      </c>
      <c r="AQ83" s="112"/>
      <c r="AR83" s="112"/>
      <c r="AS83" s="107"/>
      <c r="AT83" s="108"/>
    </row>
    <row r="84" spans="1:46" ht="12.6" customHeight="1" x14ac:dyDescent="0.25">
      <c r="B84" s="104" t="s">
        <v>60</v>
      </c>
      <c r="C84" s="105" t="s">
        <v>7</v>
      </c>
      <c r="D84" s="106">
        <v>817</v>
      </c>
      <c r="E84" s="107"/>
      <c r="F84" s="106">
        <v>850</v>
      </c>
      <c r="G84" s="107"/>
      <c r="H84" s="106">
        <v>833</v>
      </c>
      <c r="I84" s="107"/>
      <c r="J84" s="106">
        <v>759</v>
      </c>
      <c r="K84" s="107"/>
      <c r="L84" s="106">
        <v>888</v>
      </c>
      <c r="M84" s="107"/>
      <c r="N84" s="106">
        <v>788</v>
      </c>
      <c r="O84" s="107"/>
      <c r="P84" s="106">
        <v>903</v>
      </c>
      <c r="Q84" s="107"/>
      <c r="R84" s="106">
        <v>964</v>
      </c>
      <c r="S84" s="107"/>
      <c r="T84" s="106">
        <v>903</v>
      </c>
      <c r="U84" s="107"/>
      <c r="V84" s="106">
        <v>1000</v>
      </c>
      <c r="W84" s="107"/>
      <c r="X84" s="106">
        <v>930</v>
      </c>
      <c r="Y84" s="107"/>
      <c r="Z84" s="106">
        <v>950</v>
      </c>
      <c r="AA84" s="107"/>
      <c r="AB84" s="106">
        <v>920</v>
      </c>
      <c r="AC84" s="107"/>
      <c r="AD84" s="106">
        <v>940</v>
      </c>
      <c r="AE84" s="107"/>
      <c r="AF84" s="106">
        <v>1010</v>
      </c>
      <c r="AG84" s="107"/>
      <c r="AH84" s="106">
        <v>930</v>
      </c>
      <c r="AI84" s="107"/>
      <c r="AJ84" s="106">
        <v>810</v>
      </c>
      <c r="AK84" s="107"/>
      <c r="AL84" s="106">
        <v>740</v>
      </c>
      <c r="AM84" s="107"/>
      <c r="AN84" s="106">
        <v>990</v>
      </c>
      <c r="AO84" s="107"/>
      <c r="AP84" s="106" t="s">
        <v>92</v>
      </c>
      <c r="AQ84" s="106"/>
      <c r="AR84" s="106"/>
      <c r="AS84" s="107"/>
      <c r="AT84" s="108"/>
    </row>
    <row r="85" spans="1:46" s="109" customFormat="1" ht="12.6" customHeight="1" x14ac:dyDescent="0.25">
      <c r="A85" s="1"/>
      <c r="B85" s="110" t="s">
        <v>61</v>
      </c>
      <c r="C85" s="111" t="s">
        <v>14</v>
      </c>
      <c r="D85" s="112">
        <v>20889</v>
      </c>
      <c r="E85" s="107"/>
      <c r="F85" s="112">
        <v>27840</v>
      </c>
      <c r="G85" s="107"/>
      <c r="H85" s="112">
        <v>28286</v>
      </c>
      <c r="I85" s="107"/>
      <c r="J85" s="112">
        <v>24960</v>
      </c>
      <c r="K85" s="107"/>
      <c r="L85" s="112">
        <v>26060</v>
      </c>
      <c r="M85" s="107"/>
      <c r="N85" s="112">
        <v>25770</v>
      </c>
      <c r="O85" s="107"/>
      <c r="P85" s="112">
        <v>24420</v>
      </c>
      <c r="Q85" s="107"/>
      <c r="R85" s="112">
        <v>28160</v>
      </c>
      <c r="S85" s="107"/>
      <c r="T85" s="112">
        <v>29000</v>
      </c>
      <c r="U85" s="107"/>
      <c r="V85" s="112">
        <v>21198</v>
      </c>
      <c r="W85" s="107"/>
      <c r="X85" s="112">
        <v>31618</v>
      </c>
      <c r="Y85" s="107"/>
      <c r="Z85" s="112">
        <v>33628</v>
      </c>
      <c r="AA85" s="107"/>
      <c r="AB85" s="112">
        <v>21374.099609375</v>
      </c>
      <c r="AC85" s="107"/>
      <c r="AD85" s="112">
        <v>30196</v>
      </c>
      <c r="AE85" s="107"/>
      <c r="AF85" s="112">
        <v>29903</v>
      </c>
      <c r="AG85" s="107"/>
      <c r="AH85" s="112">
        <v>30883</v>
      </c>
      <c r="AI85" s="107"/>
      <c r="AJ85" s="112">
        <v>26592.69921875</v>
      </c>
      <c r="AK85" s="107"/>
      <c r="AL85" s="112">
        <v>24060.80078125</v>
      </c>
      <c r="AM85" s="107"/>
      <c r="AN85" s="112">
        <v>20982.099609375</v>
      </c>
      <c r="AO85" s="107"/>
      <c r="AP85" s="112">
        <v>22686</v>
      </c>
      <c r="AQ85" s="112"/>
      <c r="AR85" s="112"/>
      <c r="AS85" s="107"/>
      <c r="AT85" s="108"/>
    </row>
    <row r="86" spans="1:46" ht="12.6" customHeight="1" x14ac:dyDescent="0.25">
      <c r="B86" s="121" t="s">
        <v>62</v>
      </c>
      <c r="C86" s="122" t="s">
        <v>14</v>
      </c>
      <c r="D86" s="106">
        <v>13007</v>
      </c>
      <c r="E86" s="107"/>
      <c r="F86" s="106">
        <v>12805.599609375</v>
      </c>
      <c r="G86" s="107"/>
      <c r="H86" s="106">
        <v>12542.599609375</v>
      </c>
      <c r="I86" s="107"/>
      <c r="J86" s="106">
        <v>13190</v>
      </c>
      <c r="K86" s="107"/>
      <c r="L86" s="106">
        <v>13291.099609375</v>
      </c>
      <c r="M86" s="107"/>
      <c r="N86" s="106">
        <v>13109</v>
      </c>
      <c r="O86" s="107"/>
      <c r="P86" s="106">
        <v>13918.2001953125</v>
      </c>
      <c r="Q86" s="107"/>
      <c r="R86" s="106">
        <v>12362.599609375</v>
      </c>
      <c r="S86" s="107"/>
      <c r="T86" s="106">
        <v>14365.2998046875</v>
      </c>
      <c r="U86" s="107"/>
      <c r="V86" s="106">
        <v>14074</v>
      </c>
      <c r="W86" s="107"/>
      <c r="X86" s="106">
        <v>11027.900390625</v>
      </c>
      <c r="Y86" s="107"/>
      <c r="Z86" s="106">
        <v>11814.400390625</v>
      </c>
      <c r="AA86" s="107"/>
      <c r="AB86" s="106">
        <v>11899.2001953125</v>
      </c>
      <c r="AC86" s="107"/>
      <c r="AD86" s="106">
        <v>12943</v>
      </c>
      <c r="AE86" s="107"/>
      <c r="AF86" s="106">
        <v>13262</v>
      </c>
      <c r="AG86" s="107"/>
      <c r="AH86" s="106">
        <v>13065</v>
      </c>
      <c r="AI86" s="107"/>
      <c r="AJ86" s="106">
        <v>14097</v>
      </c>
      <c r="AK86" s="107"/>
      <c r="AL86" s="106">
        <v>15371</v>
      </c>
      <c r="AM86" s="107"/>
      <c r="AN86" s="106">
        <v>12743</v>
      </c>
      <c r="AO86" s="107"/>
      <c r="AP86" s="106">
        <v>13418</v>
      </c>
      <c r="AQ86" s="106"/>
      <c r="AR86" s="106"/>
      <c r="AS86" s="107"/>
      <c r="AT86" s="108"/>
    </row>
    <row r="87" spans="1:46" ht="12.6" customHeight="1" x14ac:dyDescent="0.25">
      <c r="B87" s="115" t="s">
        <v>63</v>
      </c>
      <c r="C87" s="116" t="s">
        <v>14</v>
      </c>
      <c r="D87" s="117">
        <v>238334</v>
      </c>
      <c r="E87" s="108"/>
      <c r="F87" s="117">
        <v>188083</v>
      </c>
      <c r="G87" s="108"/>
      <c r="H87" s="117">
        <v>267786</v>
      </c>
      <c r="I87" s="108"/>
      <c r="J87" s="117">
        <v>252906</v>
      </c>
      <c r="K87" s="108"/>
      <c r="L87" s="117">
        <v>243964</v>
      </c>
      <c r="M87" s="108"/>
      <c r="N87" s="117">
        <v>208219</v>
      </c>
      <c r="O87" s="108"/>
      <c r="P87" s="117">
        <v>229784</v>
      </c>
      <c r="Q87" s="108"/>
      <c r="R87" s="117">
        <v>239441.59375</v>
      </c>
      <c r="S87" s="108"/>
      <c r="T87" s="117">
        <v>238521.296875</v>
      </c>
      <c r="U87" s="108"/>
      <c r="V87" s="117">
        <v>252223.90625</v>
      </c>
      <c r="W87" s="108"/>
      <c r="X87" s="117">
        <v>167743.09375</v>
      </c>
      <c r="Y87" s="108"/>
      <c r="Z87" s="117">
        <v>229192.40625</v>
      </c>
      <c r="AA87" s="108"/>
      <c r="AB87" s="117">
        <v>246070.40625</v>
      </c>
      <c r="AC87" s="108"/>
      <c r="AD87" s="117">
        <v>232013.796875</v>
      </c>
      <c r="AE87" s="108"/>
      <c r="AF87" s="117">
        <v>225420.40625</v>
      </c>
      <c r="AG87" s="108"/>
      <c r="AH87" s="117">
        <v>254731.296875</v>
      </c>
      <c r="AI87" s="108"/>
      <c r="AJ87" s="117">
        <v>230506.59375</v>
      </c>
      <c r="AK87" s="108"/>
      <c r="AL87" s="117">
        <v>166040.5</v>
      </c>
      <c r="AM87" s="108"/>
      <c r="AN87" s="117">
        <v>254207.203125</v>
      </c>
      <c r="AO87" s="108"/>
      <c r="AP87" s="117">
        <v>199929.796875</v>
      </c>
      <c r="AQ87" s="117"/>
      <c r="AR87" s="117"/>
      <c r="AS87" s="108"/>
      <c r="AT87" s="108"/>
    </row>
    <row r="88" spans="1:46" ht="12.6" customHeight="1" x14ac:dyDescent="0.25">
      <c r="B88" s="115" t="s">
        <v>64</v>
      </c>
      <c r="C88" s="116" t="s">
        <v>7</v>
      </c>
      <c r="D88" s="117">
        <v>73504</v>
      </c>
      <c r="E88" s="114"/>
      <c r="F88" s="117">
        <v>71001</v>
      </c>
      <c r="G88" s="114"/>
      <c r="H88" s="117">
        <v>72914</v>
      </c>
      <c r="I88" s="114"/>
      <c r="J88" s="117">
        <v>69205</v>
      </c>
      <c r="K88" s="114"/>
      <c r="L88" s="117">
        <v>69938</v>
      </c>
      <c r="M88" s="114"/>
      <c r="N88" s="117">
        <v>68332</v>
      </c>
      <c r="O88" s="114"/>
      <c r="P88" s="117">
        <v>74024</v>
      </c>
      <c r="Q88" s="114"/>
      <c r="R88" s="117">
        <v>72772</v>
      </c>
      <c r="S88" s="114"/>
      <c r="T88" s="117">
        <v>69347</v>
      </c>
      <c r="U88" s="114"/>
      <c r="V88" s="117">
        <v>69914</v>
      </c>
      <c r="W88" s="114"/>
      <c r="X88" s="117">
        <v>69064</v>
      </c>
      <c r="Y88" s="114"/>
      <c r="Z88" s="117">
        <v>66371</v>
      </c>
      <c r="AA88" s="114"/>
      <c r="AB88" s="117">
        <v>64812</v>
      </c>
      <c r="AC88" s="114"/>
      <c r="AD88" s="117" t="s">
        <v>92</v>
      </c>
      <c r="AE88" s="114"/>
      <c r="AF88" s="117" t="s">
        <v>92</v>
      </c>
      <c r="AG88" s="114"/>
      <c r="AH88" s="117" t="s">
        <v>92</v>
      </c>
      <c r="AI88" s="114"/>
      <c r="AJ88" s="117" t="s">
        <v>92</v>
      </c>
      <c r="AK88" s="114"/>
      <c r="AL88" s="117" t="s">
        <v>92</v>
      </c>
      <c r="AM88" s="114"/>
      <c r="AN88" s="117" t="s">
        <v>92</v>
      </c>
      <c r="AO88" s="114"/>
      <c r="AP88" s="117" t="s">
        <v>92</v>
      </c>
      <c r="AQ88" s="117"/>
      <c r="AR88" s="117"/>
      <c r="AS88" s="114"/>
      <c r="AT88" s="114"/>
    </row>
    <row r="89" spans="1:46" s="109" customFormat="1" ht="12.6" customHeight="1" x14ac:dyDescent="0.25">
      <c r="A89" s="1"/>
      <c r="B89" s="118" t="s">
        <v>65</v>
      </c>
      <c r="C89" s="119" t="s">
        <v>14</v>
      </c>
      <c r="D89" s="120">
        <v>177431</v>
      </c>
      <c r="E89" s="108"/>
      <c r="F89" s="120">
        <v>157638</v>
      </c>
      <c r="G89" s="108"/>
      <c r="H89" s="120">
        <v>138000</v>
      </c>
      <c r="I89" s="108"/>
      <c r="J89" s="120">
        <v>136000</v>
      </c>
      <c r="K89" s="108"/>
      <c r="L89" s="120">
        <v>145000</v>
      </c>
      <c r="M89" s="108"/>
      <c r="N89" s="120">
        <v>144000</v>
      </c>
      <c r="O89" s="108"/>
      <c r="P89" s="120">
        <v>182253</v>
      </c>
      <c r="Q89" s="108"/>
      <c r="R89" s="120">
        <v>170018</v>
      </c>
      <c r="S89" s="108"/>
      <c r="T89" s="120">
        <v>188561</v>
      </c>
      <c r="U89" s="108"/>
      <c r="V89" s="120">
        <v>177796</v>
      </c>
      <c r="W89" s="108"/>
      <c r="X89" s="120">
        <v>173813</v>
      </c>
      <c r="Y89" s="108"/>
      <c r="Z89" s="120">
        <v>176154</v>
      </c>
      <c r="AA89" s="108"/>
      <c r="AB89" s="120">
        <v>177432</v>
      </c>
      <c r="AC89" s="108"/>
      <c r="AD89" s="120">
        <v>179160</v>
      </c>
      <c r="AE89" s="108"/>
      <c r="AF89" s="120">
        <v>168420</v>
      </c>
      <c r="AG89" s="108"/>
      <c r="AH89" s="120">
        <v>178596</v>
      </c>
      <c r="AI89" s="108"/>
      <c r="AJ89" s="120">
        <v>161510</v>
      </c>
      <c r="AK89" s="108"/>
      <c r="AL89" s="120">
        <v>189151</v>
      </c>
      <c r="AM89" s="108"/>
      <c r="AN89" s="120">
        <v>168313</v>
      </c>
      <c r="AO89" s="108"/>
      <c r="AP89" s="120">
        <v>163739</v>
      </c>
      <c r="AQ89" s="120"/>
      <c r="AR89" s="120"/>
      <c r="AS89" s="108"/>
      <c r="AT89" s="108"/>
    </row>
    <row r="90" spans="1:46" ht="12.6" customHeight="1" x14ac:dyDescent="0.25">
      <c r="B90" s="115" t="s">
        <v>66</v>
      </c>
      <c r="C90" s="116" t="s">
        <v>14</v>
      </c>
      <c r="D90" s="117">
        <v>22421</v>
      </c>
      <c r="E90" s="108"/>
      <c r="F90" s="117">
        <v>23900</v>
      </c>
      <c r="G90" s="108"/>
      <c r="H90" s="117">
        <v>18384.19921875</v>
      </c>
      <c r="I90" s="108"/>
      <c r="J90" s="117">
        <v>21577.599609375</v>
      </c>
      <c r="K90" s="108"/>
      <c r="L90" s="117">
        <v>23175</v>
      </c>
      <c r="M90" s="108"/>
      <c r="N90" s="117">
        <v>25046.900390625</v>
      </c>
      <c r="O90" s="108"/>
      <c r="P90" s="117">
        <v>20748</v>
      </c>
      <c r="Q90" s="108"/>
      <c r="R90" s="117">
        <v>25526</v>
      </c>
      <c r="S90" s="108"/>
      <c r="T90" s="117">
        <v>20732</v>
      </c>
      <c r="U90" s="108"/>
      <c r="V90" s="117">
        <v>18726</v>
      </c>
      <c r="W90" s="108"/>
      <c r="X90" s="117">
        <v>21552</v>
      </c>
      <c r="Y90" s="108"/>
      <c r="Z90" s="117">
        <v>19594</v>
      </c>
      <c r="AA90" s="108"/>
      <c r="AB90" s="117">
        <v>22325</v>
      </c>
      <c r="AC90" s="108"/>
      <c r="AD90" s="117">
        <v>24524</v>
      </c>
      <c r="AE90" s="108"/>
      <c r="AF90" s="117">
        <v>18729</v>
      </c>
      <c r="AG90" s="108"/>
      <c r="AH90" s="117">
        <v>17734</v>
      </c>
      <c r="AI90" s="108"/>
      <c r="AJ90" s="117">
        <v>21690</v>
      </c>
      <c r="AK90" s="108"/>
      <c r="AL90" s="117">
        <v>18709</v>
      </c>
      <c r="AM90" s="108"/>
      <c r="AN90" s="117">
        <v>22632</v>
      </c>
      <c r="AO90" s="108"/>
      <c r="AP90" s="117">
        <v>19328</v>
      </c>
      <c r="AQ90" s="117"/>
      <c r="AR90" s="117"/>
      <c r="AS90" s="108"/>
      <c r="AT90" s="108"/>
    </row>
    <row r="91" spans="1:46" ht="12.6" customHeight="1" x14ac:dyDescent="0.25">
      <c r="B91" s="115" t="s">
        <v>67</v>
      </c>
      <c r="C91" s="116" t="s">
        <v>7</v>
      </c>
      <c r="D91" s="117" t="s">
        <v>92</v>
      </c>
      <c r="E91" s="108"/>
      <c r="F91" s="117">
        <v>36385</v>
      </c>
      <c r="G91" s="108"/>
      <c r="H91" s="117" t="s">
        <v>92</v>
      </c>
      <c r="I91" s="108"/>
      <c r="J91" s="117" t="s">
        <v>92</v>
      </c>
      <c r="K91" s="108"/>
      <c r="L91" s="117" t="s">
        <v>92</v>
      </c>
      <c r="M91" s="108"/>
      <c r="N91" s="117">
        <v>35022</v>
      </c>
      <c r="O91" s="108"/>
      <c r="P91" s="117">
        <v>26463</v>
      </c>
      <c r="Q91" s="108"/>
      <c r="R91" s="117">
        <v>33923</v>
      </c>
      <c r="S91" s="108"/>
      <c r="T91" s="117">
        <v>38209</v>
      </c>
      <c r="U91" s="108"/>
      <c r="V91" s="117">
        <v>46217</v>
      </c>
      <c r="W91" s="108"/>
      <c r="X91" s="117">
        <v>51337</v>
      </c>
      <c r="Y91" s="108"/>
      <c r="Z91" s="117">
        <v>42844</v>
      </c>
      <c r="AA91" s="108"/>
      <c r="AB91" s="117">
        <v>36112</v>
      </c>
      <c r="AC91" s="108"/>
      <c r="AD91" s="117">
        <v>33653</v>
      </c>
      <c r="AE91" s="108"/>
      <c r="AF91" s="117" t="s">
        <v>92</v>
      </c>
      <c r="AG91" s="108"/>
      <c r="AH91" s="117" t="s">
        <v>92</v>
      </c>
      <c r="AI91" s="108"/>
      <c r="AJ91" s="117" t="s">
        <v>92</v>
      </c>
      <c r="AK91" s="108"/>
      <c r="AL91" s="117" t="s">
        <v>92</v>
      </c>
      <c r="AM91" s="108"/>
      <c r="AN91" s="117" t="s">
        <v>92</v>
      </c>
      <c r="AO91" s="108"/>
      <c r="AP91" s="117" t="s">
        <v>92</v>
      </c>
      <c r="AQ91" s="117"/>
      <c r="AR91" s="117"/>
      <c r="AS91" s="108"/>
      <c r="AT91" s="108"/>
    </row>
    <row r="92" spans="1:46" s="109" customFormat="1" ht="12.6" customHeight="1" x14ac:dyDescent="0.25">
      <c r="A92" s="1"/>
      <c r="B92" s="110" t="s">
        <v>68</v>
      </c>
      <c r="C92" s="111" t="s">
        <v>7</v>
      </c>
      <c r="D92" s="112">
        <v>64878</v>
      </c>
      <c r="E92" s="113"/>
      <c r="F92" s="112">
        <v>60646</v>
      </c>
      <c r="G92" s="113"/>
      <c r="H92" s="112">
        <v>54793</v>
      </c>
      <c r="I92" s="113"/>
      <c r="J92" s="112">
        <v>54912</v>
      </c>
      <c r="K92" s="113"/>
      <c r="L92" s="112">
        <v>54943</v>
      </c>
      <c r="M92" s="113"/>
      <c r="N92" s="112">
        <v>63547</v>
      </c>
      <c r="O92" s="113"/>
      <c r="P92" s="112">
        <v>47635</v>
      </c>
      <c r="Q92" s="113"/>
      <c r="R92" s="112" t="s">
        <v>92</v>
      </c>
      <c r="S92" s="113"/>
      <c r="T92" s="112" t="s">
        <v>92</v>
      </c>
      <c r="U92" s="113"/>
      <c r="V92" s="112" t="s">
        <v>92</v>
      </c>
      <c r="W92" s="113"/>
      <c r="X92" s="112" t="s">
        <v>92</v>
      </c>
      <c r="Y92" s="113"/>
      <c r="Z92" s="112" t="s">
        <v>92</v>
      </c>
      <c r="AA92" s="113"/>
      <c r="AB92" s="112" t="s">
        <v>92</v>
      </c>
      <c r="AC92" s="113"/>
      <c r="AD92" s="112" t="s">
        <v>92</v>
      </c>
      <c r="AE92" s="113"/>
      <c r="AF92" s="112" t="s">
        <v>92</v>
      </c>
      <c r="AG92" s="113"/>
      <c r="AH92" s="112" t="s">
        <v>92</v>
      </c>
      <c r="AI92" s="113"/>
      <c r="AJ92" s="112" t="s">
        <v>92</v>
      </c>
      <c r="AK92" s="113"/>
      <c r="AL92" s="112" t="s">
        <v>92</v>
      </c>
      <c r="AM92" s="113"/>
      <c r="AN92" s="112" t="s">
        <v>92</v>
      </c>
      <c r="AO92" s="113"/>
      <c r="AP92" s="112" t="s">
        <v>92</v>
      </c>
      <c r="AQ92" s="112"/>
      <c r="AR92" s="112"/>
      <c r="AS92" s="113"/>
      <c r="AT92" s="114"/>
    </row>
    <row r="93" spans="1:46" ht="12.6" customHeight="1" x14ac:dyDescent="0.25">
      <c r="B93" s="104" t="s">
        <v>69</v>
      </c>
      <c r="C93" s="105" t="s">
        <v>7</v>
      </c>
      <c r="D93" s="106" t="s">
        <v>92</v>
      </c>
      <c r="E93" s="107"/>
      <c r="F93" s="106" t="s">
        <v>92</v>
      </c>
      <c r="G93" s="107"/>
      <c r="H93" s="106" t="s">
        <v>92</v>
      </c>
      <c r="I93" s="107"/>
      <c r="J93" s="106" t="s">
        <v>92</v>
      </c>
      <c r="K93" s="107"/>
      <c r="L93" s="106" t="s">
        <v>92</v>
      </c>
      <c r="M93" s="107"/>
      <c r="N93" s="106">
        <v>5304.7998046875</v>
      </c>
      <c r="O93" s="107"/>
      <c r="P93" s="106">
        <v>4883.8798828125</v>
      </c>
      <c r="Q93" s="107"/>
      <c r="R93" s="106">
        <v>5643.56982421875</v>
      </c>
      <c r="S93" s="107"/>
      <c r="T93" s="106">
        <v>4898.39990234375</v>
      </c>
      <c r="U93" s="107"/>
      <c r="V93" s="106">
        <v>8703.75390625</v>
      </c>
      <c r="W93" s="107"/>
      <c r="X93" s="106">
        <v>7328.7841796875</v>
      </c>
      <c r="Y93" s="107"/>
      <c r="Z93" s="106">
        <v>8016.294921875</v>
      </c>
      <c r="AA93" s="107"/>
      <c r="AB93" s="106">
        <v>6529.64990234375</v>
      </c>
      <c r="AC93" s="107"/>
      <c r="AD93" s="106" t="s">
        <v>92</v>
      </c>
      <c r="AE93" s="107"/>
      <c r="AF93" s="106" t="s">
        <v>92</v>
      </c>
      <c r="AG93" s="107"/>
      <c r="AH93" s="106" t="s">
        <v>92</v>
      </c>
      <c r="AI93" s="107"/>
      <c r="AJ93" s="106" t="s">
        <v>92</v>
      </c>
      <c r="AK93" s="107"/>
      <c r="AL93" s="106" t="s">
        <v>92</v>
      </c>
      <c r="AM93" s="107"/>
      <c r="AN93" s="106" t="s">
        <v>92</v>
      </c>
      <c r="AO93" s="107"/>
      <c r="AP93" s="106" t="s">
        <v>92</v>
      </c>
      <c r="AQ93" s="106"/>
      <c r="AR93" s="106"/>
      <c r="AS93" s="107"/>
      <c r="AT93" s="108"/>
    </row>
    <row r="94" spans="1:46" ht="12.6" customHeight="1" x14ac:dyDescent="0.25">
      <c r="B94" s="104" t="s">
        <v>70</v>
      </c>
      <c r="C94" s="105" t="s">
        <v>7</v>
      </c>
      <c r="D94" s="106">
        <v>44137.6015625</v>
      </c>
      <c r="E94" s="107"/>
      <c r="F94" s="106">
        <v>21432.19921875</v>
      </c>
      <c r="G94" s="107"/>
      <c r="H94" s="106" t="s">
        <v>92</v>
      </c>
      <c r="I94" s="107"/>
      <c r="J94" s="106" t="s">
        <v>92</v>
      </c>
      <c r="K94" s="107"/>
      <c r="L94" s="106" t="s">
        <v>92</v>
      </c>
      <c r="M94" s="107"/>
      <c r="N94" s="106">
        <v>28965</v>
      </c>
      <c r="O94" s="107"/>
      <c r="P94" s="106">
        <v>22069</v>
      </c>
      <c r="Q94" s="107"/>
      <c r="R94" s="106">
        <v>16764</v>
      </c>
      <c r="S94" s="107"/>
      <c r="T94" s="106">
        <v>16764</v>
      </c>
      <c r="U94" s="107"/>
      <c r="V94" s="106">
        <v>30239</v>
      </c>
      <c r="W94" s="107"/>
      <c r="X94" s="106">
        <v>33846</v>
      </c>
      <c r="Y94" s="107"/>
      <c r="Z94" s="106">
        <v>23342</v>
      </c>
      <c r="AA94" s="107"/>
      <c r="AB94" s="106">
        <v>27056</v>
      </c>
      <c r="AC94" s="107"/>
      <c r="AD94" s="106">
        <v>28011</v>
      </c>
      <c r="AE94" s="107"/>
      <c r="AF94" s="106">
        <v>19026</v>
      </c>
      <c r="AG94" s="107"/>
      <c r="AH94" s="106">
        <v>30701</v>
      </c>
      <c r="AI94" s="107"/>
      <c r="AJ94" s="106">
        <v>19458</v>
      </c>
      <c r="AK94" s="107"/>
      <c r="AL94" s="106">
        <v>26376</v>
      </c>
      <c r="AM94" s="107"/>
      <c r="AN94" s="106" t="s">
        <v>92</v>
      </c>
      <c r="AO94" s="107"/>
      <c r="AP94" s="106" t="s">
        <v>92</v>
      </c>
      <c r="AQ94" s="106"/>
      <c r="AR94" s="106"/>
      <c r="AS94" s="107"/>
      <c r="AT94" s="108"/>
    </row>
    <row r="95" spans="1:46" s="109" customFormat="1" ht="22.2" customHeight="1" x14ac:dyDescent="0.25">
      <c r="A95" s="1"/>
      <c r="B95" s="110" t="s">
        <v>71</v>
      </c>
      <c r="C95" s="111" t="s">
        <v>14</v>
      </c>
      <c r="D95" s="112">
        <v>116026</v>
      </c>
      <c r="E95" s="107"/>
      <c r="F95" s="112">
        <v>98633</v>
      </c>
      <c r="G95" s="107"/>
      <c r="H95" s="112">
        <v>107524.6015625</v>
      </c>
      <c r="I95" s="107"/>
      <c r="J95" s="112">
        <v>123600.296875</v>
      </c>
      <c r="K95" s="107"/>
      <c r="L95" s="112">
        <v>126697.6015625</v>
      </c>
      <c r="M95" s="107"/>
      <c r="N95" s="112">
        <v>120442.5</v>
      </c>
      <c r="O95" s="107"/>
      <c r="P95" s="112">
        <v>117411.203125</v>
      </c>
      <c r="Q95" s="107"/>
      <c r="R95" s="112">
        <v>107452.8984375</v>
      </c>
      <c r="S95" s="107"/>
      <c r="T95" s="112">
        <v>125317.1015625</v>
      </c>
      <c r="U95" s="107"/>
      <c r="V95" s="112">
        <v>114774.5</v>
      </c>
      <c r="W95" s="107"/>
      <c r="X95" s="112">
        <v>135846.5</v>
      </c>
      <c r="Y95" s="107"/>
      <c r="Z95" s="112">
        <v>123324.6015625</v>
      </c>
      <c r="AA95" s="107"/>
      <c r="AB95" s="112">
        <v>139364</v>
      </c>
      <c r="AC95" s="107"/>
      <c r="AD95" s="112">
        <v>136312</v>
      </c>
      <c r="AE95" s="107"/>
      <c r="AF95" s="112">
        <v>136312</v>
      </c>
      <c r="AG95" s="107"/>
      <c r="AH95" s="112">
        <v>131620</v>
      </c>
      <c r="AI95" s="107"/>
      <c r="AJ95" s="112">
        <v>120984</v>
      </c>
      <c r="AK95" s="107"/>
      <c r="AL95" s="112">
        <v>126192</v>
      </c>
      <c r="AM95" s="107"/>
      <c r="AN95" s="112">
        <v>139959</v>
      </c>
      <c r="AO95" s="107"/>
      <c r="AP95" s="112" t="s">
        <v>92</v>
      </c>
      <c r="AQ95" s="112"/>
      <c r="AR95" s="112"/>
      <c r="AS95" s="107"/>
      <c r="AT95" s="108"/>
    </row>
    <row r="96" spans="1:46" s="109" customFormat="1" ht="22.8" customHeight="1" x14ac:dyDescent="0.25">
      <c r="A96" s="1"/>
      <c r="B96" s="110" t="s">
        <v>72</v>
      </c>
      <c r="C96" s="111" t="s">
        <v>7</v>
      </c>
      <c r="D96" s="112">
        <v>980000</v>
      </c>
      <c r="E96" s="107"/>
      <c r="F96" s="112">
        <v>880000</v>
      </c>
      <c r="G96" s="107"/>
      <c r="H96" s="112">
        <v>860000</v>
      </c>
      <c r="I96" s="107"/>
      <c r="J96" s="112">
        <v>880000</v>
      </c>
      <c r="K96" s="107"/>
      <c r="L96" s="112">
        <v>980000</v>
      </c>
      <c r="M96" s="107"/>
      <c r="N96" s="112">
        <v>930000</v>
      </c>
      <c r="O96" s="107"/>
      <c r="P96" s="112">
        <v>820000</v>
      </c>
      <c r="Q96" s="107"/>
      <c r="R96" s="112">
        <v>820000</v>
      </c>
      <c r="S96" s="107"/>
      <c r="T96" s="112">
        <v>860000</v>
      </c>
      <c r="U96" s="107"/>
      <c r="V96" s="112">
        <v>870000</v>
      </c>
      <c r="W96" s="107"/>
      <c r="X96" s="112">
        <v>980000</v>
      </c>
      <c r="Y96" s="107"/>
      <c r="Z96" s="112">
        <v>930000</v>
      </c>
      <c r="AA96" s="107"/>
      <c r="AB96" s="112">
        <v>650000</v>
      </c>
      <c r="AC96" s="107"/>
      <c r="AD96" s="112">
        <v>851538.4375</v>
      </c>
      <c r="AE96" s="107">
        <v>11</v>
      </c>
      <c r="AF96" s="112">
        <v>851538.4375</v>
      </c>
      <c r="AG96" s="107">
        <v>11</v>
      </c>
      <c r="AH96" s="112">
        <v>851538.4375</v>
      </c>
      <c r="AI96" s="107">
        <v>11</v>
      </c>
      <c r="AJ96" s="112" t="s">
        <v>92</v>
      </c>
      <c r="AK96" s="107"/>
      <c r="AL96" s="112" t="s">
        <v>92</v>
      </c>
      <c r="AM96" s="107"/>
      <c r="AN96" s="112" t="s">
        <v>92</v>
      </c>
      <c r="AO96" s="107"/>
      <c r="AP96" s="112" t="s">
        <v>92</v>
      </c>
      <c r="AQ96" s="112"/>
      <c r="AR96" s="112"/>
      <c r="AS96" s="107"/>
      <c r="AT96" s="108"/>
    </row>
    <row r="97" spans="1:46" s="109" customFormat="1" ht="12.6" customHeight="1" x14ac:dyDescent="0.25">
      <c r="A97" s="1"/>
      <c r="B97" s="118" t="s">
        <v>73</v>
      </c>
      <c r="C97" s="119" t="s">
        <v>7</v>
      </c>
      <c r="D97" s="120" t="s">
        <v>92</v>
      </c>
      <c r="E97" s="108"/>
      <c r="F97" s="120" t="s">
        <v>92</v>
      </c>
      <c r="G97" s="108"/>
      <c r="H97" s="120" t="s">
        <v>92</v>
      </c>
      <c r="I97" s="108"/>
      <c r="J97" s="120" t="s">
        <v>92</v>
      </c>
      <c r="K97" s="108"/>
      <c r="L97" s="120" t="s">
        <v>92</v>
      </c>
      <c r="M97" s="108"/>
      <c r="N97" s="120" t="s">
        <v>92</v>
      </c>
      <c r="O97" s="108"/>
      <c r="P97" s="120" t="s">
        <v>92</v>
      </c>
      <c r="Q97" s="108"/>
      <c r="R97" s="120" t="s">
        <v>92</v>
      </c>
      <c r="S97" s="108"/>
      <c r="T97" s="120">
        <v>51000</v>
      </c>
      <c r="U97" s="108"/>
      <c r="V97" s="120" t="s">
        <v>92</v>
      </c>
      <c r="W97" s="108"/>
      <c r="X97" s="120" t="s">
        <v>92</v>
      </c>
      <c r="Y97" s="108"/>
      <c r="Z97" s="120" t="s">
        <v>92</v>
      </c>
      <c r="AA97" s="108"/>
      <c r="AB97" s="120" t="s">
        <v>92</v>
      </c>
      <c r="AC97" s="108"/>
      <c r="AD97" s="120" t="s">
        <v>92</v>
      </c>
      <c r="AE97" s="108"/>
      <c r="AF97" s="120" t="s">
        <v>92</v>
      </c>
      <c r="AG97" s="108"/>
      <c r="AH97" s="120" t="s">
        <v>92</v>
      </c>
      <c r="AI97" s="108"/>
      <c r="AJ97" s="120" t="s">
        <v>92</v>
      </c>
      <c r="AK97" s="108"/>
      <c r="AL97" s="120" t="s">
        <v>92</v>
      </c>
      <c r="AM97" s="108"/>
      <c r="AN97" s="120" t="s">
        <v>92</v>
      </c>
      <c r="AO97" s="108"/>
      <c r="AP97" s="120" t="s">
        <v>92</v>
      </c>
      <c r="AQ97" s="120"/>
      <c r="AR97" s="120"/>
      <c r="AS97" s="108"/>
      <c r="AT97" s="108"/>
    </row>
    <row r="98" spans="1:46" x14ac:dyDescent="0.25">
      <c r="A98" s="123"/>
      <c r="B98" s="124"/>
      <c r="C98" s="124"/>
      <c r="D98" s="125"/>
      <c r="E98" s="126"/>
      <c r="F98" s="125"/>
      <c r="G98" s="126"/>
      <c r="H98" s="125"/>
      <c r="I98" s="126"/>
      <c r="J98" s="125"/>
      <c r="K98" s="126"/>
      <c r="L98" s="125"/>
      <c r="M98" s="126"/>
      <c r="N98" s="125"/>
      <c r="O98" s="126"/>
      <c r="P98" s="125"/>
      <c r="Q98" s="127"/>
      <c r="R98" s="125"/>
      <c r="S98" s="126"/>
      <c r="T98" s="125"/>
      <c r="U98" s="126"/>
      <c r="V98" s="125"/>
      <c r="W98" s="127"/>
      <c r="X98" s="125"/>
      <c r="Y98" s="126"/>
      <c r="Z98" s="125"/>
      <c r="AA98" s="127"/>
      <c r="AB98" s="127"/>
      <c r="AC98" s="127"/>
      <c r="AD98" s="127"/>
      <c r="AE98" s="127"/>
      <c r="AF98" s="125"/>
      <c r="AG98" s="126"/>
      <c r="AH98" s="125"/>
      <c r="AI98" s="126"/>
      <c r="AJ98" s="125"/>
      <c r="AK98" s="126"/>
      <c r="AL98" s="125"/>
      <c r="AM98" s="126"/>
      <c r="AN98" s="125"/>
      <c r="AO98" s="126"/>
      <c r="AP98" s="125"/>
      <c r="AQ98" s="125"/>
      <c r="AR98" s="125"/>
      <c r="AS98" s="126"/>
      <c r="AT98" s="108"/>
    </row>
    <row r="99" spans="1:46" x14ac:dyDescent="0.25">
      <c r="A99" s="128"/>
      <c r="B99" s="128"/>
      <c r="C99" s="128"/>
      <c r="D99" s="129"/>
      <c r="E99" s="130"/>
      <c r="F99" s="131"/>
      <c r="G99" s="132"/>
      <c r="H99" s="131"/>
      <c r="I99" s="132"/>
      <c r="J99" s="129"/>
      <c r="K99" s="130"/>
      <c r="L99" s="129"/>
      <c r="M99" s="130"/>
      <c r="N99" s="129"/>
      <c r="O99" s="130"/>
      <c r="P99" s="131"/>
      <c r="Q99" s="132"/>
      <c r="R99" s="129"/>
      <c r="S99" s="130"/>
      <c r="T99" s="129"/>
      <c r="U99" s="130"/>
      <c r="V99" s="129"/>
      <c r="W99" s="130"/>
      <c r="X99" s="131"/>
      <c r="Y99" s="132"/>
      <c r="Z99" s="129"/>
      <c r="AF99" s="131"/>
      <c r="AG99" s="132"/>
      <c r="AH99" s="129"/>
      <c r="AI99" s="130"/>
      <c r="AJ99" s="129"/>
      <c r="AK99" s="130"/>
      <c r="AL99" s="129"/>
      <c r="AM99" s="130"/>
      <c r="AN99" s="129"/>
      <c r="AO99" s="130"/>
      <c r="AP99" s="129"/>
      <c r="AQ99" s="129"/>
      <c r="AR99" s="129"/>
      <c r="AS99" s="130"/>
      <c r="AT99" s="133"/>
    </row>
    <row r="100" spans="1:46" s="9" customFormat="1" x14ac:dyDescent="0.25">
      <c r="A100" s="190" t="s">
        <v>74</v>
      </c>
      <c r="B100" s="190"/>
      <c r="C100" s="190"/>
      <c r="D100" s="190"/>
      <c r="E100" s="190"/>
      <c r="F100" s="190"/>
      <c r="G100" s="190"/>
      <c r="H100" s="190"/>
      <c r="I100" s="190"/>
      <c r="J100" s="134"/>
      <c r="AT100" s="109"/>
    </row>
    <row r="101" spans="1:46" s="9" customFormat="1" ht="3" customHeight="1" x14ac:dyDescent="0.25">
      <c r="A101" s="135"/>
      <c r="B101" s="135"/>
      <c r="C101" s="135"/>
      <c r="D101" s="135"/>
      <c r="E101" s="136"/>
      <c r="F101" s="135"/>
      <c r="G101" s="136"/>
      <c r="H101" s="135"/>
      <c r="I101" s="136"/>
      <c r="J101" s="134"/>
      <c r="AT101" s="109"/>
    </row>
    <row r="102" spans="1:46" s="9" customFormat="1" ht="15" customHeight="1" x14ac:dyDescent="0.25">
      <c r="A102" s="191" t="s">
        <v>75</v>
      </c>
      <c r="B102" s="192"/>
      <c r="C102" s="192"/>
      <c r="D102" s="192"/>
      <c r="E102" s="192"/>
      <c r="F102" s="192"/>
      <c r="G102" s="192"/>
      <c r="H102" s="192"/>
      <c r="I102" s="192"/>
      <c r="J102" s="193"/>
      <c r="K102" s="193"/>
      <c r="L102" s="193"/>
      <c r="M102" s="193"/>
      <c r="N102" s="193"/>
      <c r="O102" s="193"/>
      <c r="P102" s="193"/>
      <c r="Q102" s="193"/>
      <c r="R102" s="193"/>
      <c r="S102" s="193"/>
      <c r="T102" s="193"/>
      <c r="U102" s="193"/>
      <c r="V102" s="193"/>
      <c r="W102" s="193"/>
      <c r="X102" s="193"/>
      <c r="Y102" s="193"/>
      <c r="Z102" s="193"/>
      <c r="AA102" s="193"/>
      <c r="AB102" s="193"/>
      <c r="AC102" s="193"/>
      <c r="AD102" s="193"/>
      <c r="AE102" s="193"/>
      <c r="AF102" s="193"/>
      <c r="AG102" s="193"/>
      <c r="AH102" s="193"/>
      <c r="AI102" s="193"/>
      <c r="AJ102" s="193"/>
      <c r="AK102" s="193"/>
      <c r="AL102" s="193"/>
      <c r="AM102" s="193"/>
      <c r="AN102" s="193"/>
      <c r="AO102" s="193"/>
      <c r="AP102" s="193"/>
      <c r="AT102" s="109"/>
    </row>
    <row r="103" spans="1:46" s="9" customFormat="1" ht="13.5" customHeight="1" x14ac:dyDescent="0.25">
      <c r="A103" s="194" t="s">
        <v>93</v>
      </c>
      <c r="B103" s="195"/>
      <c r="C103" s="195"/>
      <c r="D103" s="195"/>
      <c r="E103" s="195"/>
      <c r="F103" s="195"/>
      <c r="G103" s="195"/>
      <c r="H103" s="195"/>
      <c r="I103" s="195"/>
      <c r="J103" s="195"/>
      <c r="K103" s="195"/>
      <c r="L103" s="195"/>
      <c r="M103" s="195"/>
      <c r="N103" s="195"/>
      <c r="O103" s="195"/>
      <c r="P103" s="195"/>
      <c r="Q103" s="195"/>
      <c r="R103" s="195"/>
      <c r="S103" s="195"/>
      <c r="T103" s="195"/>
      <c r="U103" s="195"/>
      <c r="V103" s="195"/>
      <c r="W103" s="195"/>
      <c r="X103" s="195"/>
      <c r="Y103" s="195"/>
      <c r="Z103" s="195"/>
      <c r="AA103" s="195"/>
      <c r="AB103" s="195"/>
      <c r="AC103" s="195"/>
      <c r="AD103" s="195"/>
      <c r="AE103" s="195"/>
      <c r="AF103" s="195"/>
      <c r="AG103" s="195"/>
      <c r="AH103" s="195"/>
      <c r="AI103" s="193"/>
      <c r="AJ103" s="193"/>
      <c r="AK103" s="193"/>
      <c r="AL103" s="193"/>
      <c r="AM103" s="193"/>
      <c r="AN103" s="193"/>
      <c r="AO103" s="193"/>
      <c r="AP103" s="193"/>
      <c r="AT103" s="109"/>
    </row>
    <row r="104" spans="1:46" x14ac:dyDescent="0.25">
      <c r="A104" s="9"/>
      <c r="B104" s="137"/>
      <c r="C104" s="137"/>
      <c r="D104" s="138"/>
      <c r="E104" s="139"/>
      <c r="F104" s="137"/>
      <c r="G104" s="138"/>
      <c r="H104" s="139"/>
      <c r="I104" s="137"/>
      <c r="J104" s="140"/>
      <c r="K104" s="141"/>
      <c r="L104" s="9"/>
      <c r="M104" s="142"/>
      <c r="N104" s="9"/>
      <c r="O104" s="9"/>
      <c r="P104" s="9"/>
      <c r="Q104" s="9"/>
      <c r="R104" s="137"/>
      <c r="S104" s="138"/>
      <c r="T104" s="139"/>
      <c r="U104" s="137"/>
      <c r="V104" s="140"/>
      <c r="W104" s="141"/>
      <c r="X104" s="9"/>
      <c r="Y104" s="142"/>
      <c r="Z104" s="9"/>
      <c r="AA104" s="9"/>
      <c r="AB104" s="9"/>
      <c r="AC104" s="9"/>
      <c r="AD104" s="9"/>
      <c r="AE104" s="9"/>
      <c r="AF104" s="9"/>
      <c r="AG104" s="9"/>
      <c r="AH104" s="9"/>
      <c r="AI104" s="143"/>
      <c r="AJ104" s="9"/>
      <c r="AK104" s="143"/>
      <c r="AL104" s="9"/>
      <c r="AM104" s="143"/>
      <c r="AN104" s="9"/>
      <c r="AO104" s="143"/>
      <c r="AP104" s="9"/>
      <c r="AQ104" s="9"/>
      <c r="AR104" s="9"/>
      <c r="AS104" s="143"/>
      <c r="AT104" s="144"/>
    </row>
    <row r="105" spans="1:46" x14ac:dyDescent="0.25">
      <c r="A105" s="128" t="s">
        <v>76</v>
      </c>
      <c r="B105" s="145"/>
      <c r="C105" s="145"/>
      <c r="D105" s="146"/>
      <c r="E105" s="147"/>
      <c r="F105" s="146"/>
      <c r="G105" s="147"/>
      <c r="H105" s="148"/>
      <c r="I105" s="147"/>
      <c r="J105" s="149"/>
      <c r="K105" s="149"/>
      <c r="L105" s="149"/>
      <c r="M105" s="150"/>
      <c r="N105" s="149"/>
      <c r="O105" s="149"/>
      <c r="P105" s="149"/>
      <c r="Q105" s="149"/>
      <c r="R105" s="146"/>
      <c r="S105" s="147"/>
      <c r="T105" s="148"/>
      <c r="U105" s="147"/>
      <c r="V105" s="149"/>
      <c r="W105" s="149"/>
      <c r="X105" s="149"/>
      <c r="Y105" s="150"/>
      <c r="Z105" s="149"/>
      <c r="AA105" s="149"/>
      <c r="AB105" s="149"/>
      <c r="AC105" s="149"/>
      <c r="AD105" s="149"/>
      <c r="AE105" s="149"/>
      <c r="AF105" s="149"/>
      <c r="AG105" s="149"/>
      <c r="AH105" s="149"/>
      <c r="AI105" s="151"/>
      <c r="AJ105" s="149"/>
      <c r="AK105" s="151"/>
      <c r="AL105" s="149"/>
      <c r="AM105" s="151"/>
      <c r="AN105" s="149"/>
      <c r="AO105" s="151"/>
      <c r="AP105" s="149"/>
      <c r="AQ105" s="149"/>
      <c r="AR105" s="149"/>
      <c r="AS105" s="151"/>
      <c r="AT105" s="151"/>
    </row>
    <row r="106" spans="1:46" ht="3" customHeight="1" x14ac:dyDescent="0.25">
      <c r="A106" s="128"/>
      <c r="B106" s="145"/>
      <c r="C106" s="145"/>
      <c r="D106" s="146"/>
      <c r="E106" s="147"/>
      <c r="F106" s="146"/>
      <c r="G106" s="147"/>
      <c r="H106" s="148"/>
      <c r="I106" s="147"/>
      <c r="J106" s="149"/>
      <c r="K106" s="149"/>
      <c r="L106" s="149"/>
      <c r="M106" s="150"/>
      <c r="N106" s="149"/>
      <c r="O106" s="149"/>
      <c r="P106" s="149"/>
      <c r="Q106" s="149"/>
      <c r="R106" s="146"/>
      <c r="S106" s="147"/>
      <c r="T106" s="148"/>
      <c r="U106" s="147"/>
      <c r="V106" s="149"/>
      <c r="W106" s="149"/>
      <c r="X106" s="149"/>
      <c r="Y106" s="150"/>
      <c r="Z106" s="149"/>
      <c r="AA106" s="149"/>
      <c r="AB106" s="149"/>
      <c r="AC106" s="149"/>
      <c r="AD106" s="149"/>
      <c r="AE106" s="149"/>
      <c r="AF106" s="149"/>
      <c r="AG106" s="149"/>
      <c r="AH106" s="149"/>
      <c r="AI106" s="151"/>
      <c r="AJ106" s="149"/>
      <c r="AK106" s="151"/>
      <c r="AL106" s="149"/>
      <c r="AM106" s="151"/>
      <c r="AN106" s="149"/>
      <c r="AO106" s="151"/>
      <c r="AP106" s="149"/>
      <c r="AQ106" s="149"/>
      <c r="AR106" s="149"/>
      <c r="AS106" s="151"/>
      <c r="AT106" s="151"/>
    </row>
    <row r="107" spans="1:46" customFormat="1" ht="13.2" customHeight="1" x14ac:dyDescent="0.25">
      <c r="A107" s="152">
        <v>1</v>
      </c>
      <c r="B107" s="185" t="s">
        <v>94</v>
      </c>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53"/>
      <c r="AJ107" s="153"/>
      <c r="AK107" s="153"/>
      <c r="AL107" s="153"/>
      <c r="AM107" s="153"/>
      <c r="AN107" s="153"/>
      <c r="AO107" s="153"/>
      <c r="AP107" s="153"/>
      <c r="AQ107" s="153"/>
      <c r="AR107" s="153"/>
      <c r="AS107" s="153"/>
      <c r="AT107" s="153"/>
    </row>
    <row r="108" spans="1:46" customFormat="1" ht="12.6" customHeight="1" x14ac:dyDescent="0.25">
      <c r="A108" s="152">
        <v>2</v>
      </c>
      <c r="B108" s="185" t="s">
        <v>77</v>
      </c>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53"/>
      <c r="AJ108" s="153"/>
      <c r="AK108" s="153"/>
      <c r="AL108" s="153"/>
      <c r="AM108" s="153"/>
      <c r="AN108" s="153"/>
      <c r="AO108" s="153"/>
      <c r="AP108" s="153"/>
      <c r="AQ108" s="153"/>
      <c r="AR108" s="153"/>
      <c r="AS108" s="153"/>
      <c r="AT108" s="153"/>
    </row>
    <row r="109" spans="1:46" customFormat="1" ht="12.6" customHeight="1" x14ac:dyDescent="0.25">
      <c r="A109" s="152">
        <v>3</v>
      </c>
      <c r="B109" s="185" t="s">
        <v>78</v>
      </c>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53"/>
      <c r="AJ109" s="153"/>
      <c r="AK109" s="153"/>
      <c r="AL109" s="153"/>
      <c r="AM109" s="153"/>
      <c r="AN109" s="153"/>
      <c r="AO109" s="153"/>
      <c r="AP109" s="153"/>
      <c r="AQ109" s="153"/>
      <c r="AR109" s="153"/>
      <c r="AS109" s="153"/>
      <c r="AT109" s="153"/>
    </row>
    <row r="110" spans="1:46" customFormat="1" ht="12.6" customHeight="1" x14ac:dyDescent="0.25">
      <c r="A110" s="152">
        <v>4</v>
      </c>
      <c r="B110" s="185" t="s">
        <v>79</v>
      </c>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53"/>
      <c r="AJ110" s="153"/>
      <c r="AK110" s="153"/>
      <c r="AL110" s="153"/>
      <c r="AM110" s="153"/>
      <c r="AN110" s="153"/>
      <c r="AO110" s="153"/>
      <c r="AP110" s="153"/>
      <c r="AQ110" s="153"/>
      <c r="AR110" s="153"/>
      <c r="AS110" s="153"/>
      <c r="AT110" s="153"/>
    </row>
    <row r="111" spans="1:46" customFormat="1" ht="12.6" customHeight="1" x14ac:dyDescent="0.25">
      <c r="A111" s="152">
        <v>5</v>
      </c>
      <c r="B111" s="185" t="s">
        <v>80</v>
      </c>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53"/>
      <c r="AJ111" s="153"/>
      <c r="AK111" s="153"/>
      <c r="AL111" s="153"/>
      <c r="AM111" s="153"/>
      <c r="AN111" s="153"/>
      <c r="AO111" s="153"/>
      <c r="AP111" s="153"/>
      <c r="AQ111" s="153"/>
      <c r="AR111" s="153"/>
      <c r="AS111" s="153"/>
      <c r="AT111" s="153"/>
    </row>
    <row r="112" spans="1:46" customFormat="1" ht="12.6" customHeight="1" x14ac:dyDescent="0.25">
      <c r="A112" s="152">
        <v>6</v>
      </c>
      <c r="B112" s="185" t="s">
        <v>81</v>
      </c>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53"/>
      <c r="AJ112" s="153"/>
      <c r="AK112" s="153"/>
      <c r="AL112" s="153"/>
      <c r="AM112" s="153"/>
      <c r="AN112" s="153"/>
      <c r="AO112" s="153"/>
      <c r="AP112" s="153"/>
      <c r="AQ112" s="153"/>
      <c r="AR112" s="153"/>
      <c r="AS112" s="153"/>
      <c r="AT112" s="153"/>
    </row>
    <row r="113" spans="1:46" customFormat="1" ht="12.6" customHeight="1" x14ac:dyDescent="0.25">
      <c r="A113" s="152">
        <v>7</v>
      </c>
      <c r="B113" s="185" t="s">
        <v>82</v>
      </c>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53"/>
      <c r="AJ113" s="153"/>
      <c r="AK113" s="153"/>
      <c r="AL113" s="153"/>
      <c r="AM113" s="153"/>
      <c r="AN113" s="153"/>
      <c r="AO113" s="153"/>
      <c r="AP113" s="153"/>
      <c r="AQ113" s="153"/>
      <c r="AR113" s="153"/>
      <c r="AS113" s="153"/>
      <c r="AT113" s="153"/>
    </row>
    <row r="114" spans="1:46" customFormat="1" ht="12.6" customHeight="1" x14ac:dyDescent="0.25">
      <c r="A114" s="152">
        <v>8</v>
      </c>
      <c r="B114" s="185" t="s">
        <v>83</v>
      </c>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53"/>
      <c r="AJ114" s="153"/>
      <c r="AK114" s="153"/>
      <c r="AL114" s="153"/>
      <c r="AM114" s="153"/>
      <c r="AN114" s="153"/>
      <c r="AO114" s="153"/>
      <c r="AP114" s="153"/>
      <c r="AQ114" s="153"/>
      <c r="AR114" s="153"/>
      <c r="AS114" s="153"/>
      <c r="AT114" s="153"/>
    </row>
    <row r="115" spans="1:46" customFormat="1" ht="24" customHeight="1" x14ac:dyDescent="0.25">
      <c r="A115" s="152">
        <v>9</v>
      </c>
      <c r="B115" s="185" t="s">
        <v>84</v>
      </c>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53"/>
      <c r="AJ115" s="153"/>
      <c r="AK115" s="153"/>
      <c r="AL115" s="153"/>
      <c r="AM115" s="153"/>
      <c r="AN115" s="153"/>
      <c r="AO115" s="153"/>
      <c r="AP115" s="153"/>
      <c r="AQ115" s="153"/>
      <c r="AR115" s="153"/>
      <c r="AS115" s="153"/>
      <c r="AT115" s="153"/>
    </row>
    <row r="116" spans="1:46" customFormat="1" ht="12.6" customHeight="1" x14ac:dyDescent="0.25">
      <c r="A116" s="152">
        <v>10</v>
      </c>
      <c r="B116" s="185" t="s">
        <v>95</v>
      </c>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53"/>
      <c r="AJ116" s="153"/>
      <c r="AK116" s="153"/>
      <c r="AL116" s="153"/>
      <c r="AM116" s="153"/>
      <c r="AN116" s="153"/>
      <c r="AO116" s="153"/>
      <c r="AP116" s="153"/>
      <c r="AQ116" s="153"/>
      <c r="AR116" s="153"/>
      <c r="AS116" s="153"/>
      <c r="AT116" s="153"/>
    </row>
    <row r="117" spans="1:46" customFormat="1" ht="12.6" customHeight="1" x14ac:dyDescent="0.25">
      <c r="A117" s="154">
        <v>11</v>
      </c>
      <c r="B117" s="185" t="s">
        <v>85</v>
      </c>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53"/>
      <c r="AJ117" s="153"/>
      <c r="AK117" s="153"/>
      <c r="AL117" s="153"/>
      <c r="AM117" s="153"/>
      <c r="AN117" s="153"/>
      <c r="AO117" s="153"/>
      <c r="AP117" s="153"/>
      <c r="AQ117" s="153"/>
      <c r="AR117" s="153"/>
      <c r="AS117" s="153"/>
      <c r="AT117" s="153"/>
    </row>
    <row r="118" spans="1:46" ht="13.8" customHeight="1" x14ac:dyDescent="0.25">
      <c r="A118" s="9"/>
      <c r="B118" s="155"/>
      <c r="C118" s="155"/>
      <c r="D118" s="199"/>
      <c r="E118" s="199"/>
      <c r="F118" s="199"/>
      <c r="G118" s="199"/>
      <c r="H118" s="199"/>
      <c r="I118" s="199"/>
      <c r="J118" s="199"/>
      <c r="K118" s="199"/>
      <c r="L118" s="199"/>
      <c r="M118" s="199"/>
      <c r="N118" s="199"/>
      <c r="O118" s="199"/>
      <c r="P118" s="199"/>
      <c r="Q118" s="199"/>
      <c r="R118" s="199"/>
      <c r="S118" s="199"/>
      <c r="T118" s="199"/>
      <c r="U118" s="199"/>
      <c r="V118" s="9"/>
      <c r="W118" s="9"/>
      <c r="X118" s="9"/>
      <c r="Y118" s="142"/>
      <c r="Z118" s="9"/>
      <c r="AA118" s="9"/>
      <c r="AB118" s="9"/>
      <c r="AC118" s="9"/>
      <c r="AD118" s="9"/>
      <c r="AE118" s="9"/>
      <c r="AF118" s="9"/>
      <c r="AG118" s="9"/>
      <c r="AH118" s="9"/>
      <c r="AI118" s="142"/>
      <c r="AJ118" s="9"/>
      <c r="AK118" s="142"/>
      <c r="AL118" s="9"/>
      <c r="AM118" s="142"/>
      <c r="AN118" s="9"/>
      <c r="AO118" s="142"/>
      <c r="AP118" s="9"/>
      <c r="AQ118" s="9"/>
      <c r="AR118" s="9"/>
      <c r="AS118" s="142"/>
      <c r="AT118" s="156"/>
    </row>
    <row r="119" spans="1:46" ht="18" customHeight="1" x14ac:dyDescent="0.25">
      <c r="A119" s="157" t="s">
        <v>86</v>
      </c>
      <c r="B119" s="9"/>
      <c r="C119" s="9"/>
      <c r="D119" s="158"/>
      <c r="E119" s="159"/>
      <c r="F119" s="160"/>
      <c r="G119" s="161"/>
      <c r="H119" s="162"/>
      <c r="I119" s="158"/>
      <c r="J119" s="163"/>
      <c r="K119" s="164"/>
      <c r="L119" s="9"/>
      <c r="M119" s="165"/>
      <c r="N119" s="9"/>
      <c r="O119" s="165"/>
      <c r="P119" s="9"/>
      <c r="Q119" s="9"/>
      <c r="R119" s="9"/>
      <c r="S119" s="9"/>
      <c r="T119" s="9"/>
      <c r="U119" s="9"/>
      <c r="V119" s="9"/>
      <c r="W119" s="9"/>
      <c r="X119" s="9"/>
      <c r="Y119" s="9"/>
      <c r="Z119" s="9"/>
      <c r="AA119" s="9"/>
      <c r="AB119" s="9"/>
      <c r="AC119" s="9"/>
      <c r="AD119" s="9"/>
      <c r="AE119" s="9"/>
      <c r="AF119" s="9"/>
      <c r="AG119" s="9"/>
      <c r="AH119" s="9"/>
      <c r="AI119" s="142"/>
      <c r="AJ119" s="9"/>
      <c r="AK119" s="142"/>
      <c r="AL119" s="9"/>
      <c r="AM119" s="142"/>
      <c r="AN119" s="9"/>
      <c r="AO119" s="142"/>
      <c r="AP119" s="9"/>
      <c r="AQ119" s="9"/>
      <c r="AR119" s="9"/>
      <c r="AS119" s="142"/>
      <c r="AT119" s="156"/>
    </row>
    <row r="120" spans="1:46" ht="6" customHeight="1" x14ac:dyDescent="0.25">
      <c r="A120" s="166"/>
      <c r="B120" s="9"/>
      <c r="C120" s="9"/>
      <c r="D120" s="167"/>
      <c r="E120" s="168"/>
      <c r="F120" s="169"/>
      <c r="G120" s="170"/>
      <c r="H120" s="171"/>
      <c r="I120" s="172"/>
      <c r="J120" s="173"/>
      <c r="K120" s="164"/>
      <c r="L120" s="9"/>
      <c r="M120" s="165"/>
      <c r="N120" s="9"/>
      <c r="O120" s="165"/>
      <c r="P120" s="9"/>
      <c r="Q120" s="9"/>
      <c r="R120" s="9"/>
      <c r="S120" s="9"/>
      <c r="T120" s="9"/>
      <c r="U120" s="9"/>
      <c r="V120" s="9"/>
      <c r="W120" s="9"/>
      <c r="X120" s="9"/>
      <c r="Y120" s="9"/>
      <c r="Z120" s="9"/>
      <c r="AA120" s="9"/>
      <c r="AB120" s="9"/>
      <c r="AC120" s="9"/>
      <c r="AD120" s="9"/>
      <c r="AE120" s="9"/>
      <c r="AF120" s="9"/>
      <c r="AG120" s="9"/>
      <c r="AH120" s="9"/>
      <c r="AI120" s="142"/>
      <c r="AJ120" s="9"/>
      <c r="AK120" s="142"/>
      <c r="AL120" s="9"/>
      <c r="AM120" s="142"/>
      <c r="AN120" s="9"/>
      <c r="AO120" s="142"/>
      <c r="AP120" s="9"/>
      <c r="AQ120" s="9"/>
      <c r="AR120" s="9"/>
      <c r="AS120" s="142"/>
      <c r="AT120" s="156"/>
    </row>
    <row r="121" spans="1:46" ht="36" customHeight="1" x14ac:dyDescent="0.25">
      <c r="A121" s="200" t="s">
        <v>87</v>
      </c>
      <c r="B121" s="197"/>
      <c r="C121" s="197"/>
      <c r="D121" s="197"/>
      <c r="E121" s="197"/>
      <c r="F121" s="197"/>
      <c r="G121" s="197"/>
      <c r="H121" s="197"/>
      <c r="I121" s="197"/>
      <c r="J121" s="197"/>
      <c r="K121" s="197"/>
      <c r="L121" s="197"/>
      <c r="M121" s="197"/>
      <c r="N121" s="197"/>
      <c r="O121" s="197"/>
      <c r="P121" s="197"/>
      <c r="Q121" s="197"/>
      <c r="R121" s="197"/>
      <c r="S121" s="197"/>
      <c r="T121" s="197"/>
      <c r="U121" s="197"/>
      <c r="V121" s="197"/>
      <c r="W121" s="197"/>
      <c r="X121" s="197"/>
      <c r="Y121" s="197"/>
      <c r="Z121" s="197"/>
      <c r="AA121" s="197"/>
      <c r="AB121" s="197"/>
      <c r="AC121" s="197"/>
      <c r="AD121" s="197"/>
      <c r="AE121" s="197"/>
      <c r="AF121" s="197"/>
      <c r="AG121" s="197"/>
      <c r="AH121" s="197"/>
      <c r="AI121" s="142"/>
      <c r="AJ121" s="9"/>
      <c r="AK121" s="142"/>
      <c r="AL121" s="9"/>
      <c r="AM121" s="142"/>
      <c r="AN121" s="9"/>
      <c r="AO121" s="142"/>
      <c r="AP121" s="9"/>
      <c r="AQ121" s="9"/>
      <c r="AR121" s="9"/>
      <c r="AS121" s="142"/>
      <c r="AT121" s="156"/>
    </row>
    <row r="122" spans="1:46" ht="13.05" customHeight="1" x14ac:dyDescent="0.25">
      <c r="A122" s="198" t="s">
        <v>88</v>
      </c>
      <c r="B122" s="198"/>
      <c r="C122" s="198"/>
      <c r="D122" s="198"/>
      <c r="E122" s="198"/>
      <c r="F122" s="198"/>
      <c r="G122" s="198"/>
      <c r="H122" s="198"/>
      <c r="I122" s="198"/>
      <c r="J122" s="198"/>
      <c r="K122" s="198"/>
      <c r="L122" s="198"/>
      <c r="M122" s="198"/>
      <c r="N122" s="198"/>
      <c r="O122" s="198"/>
      <c r="P122" s="198"/>
      <c r="Q122" s="198"/>
      <c r="R122" s="198"/>
      <c r="S122" s="198"/>
      <c r="T122" s="198"/>
      <c r="U122" s="198"/>
      <c r="V122" s="198"/>
      <c r="W122" s="198"/>
      <c r="X122" s="198"/>
      <c r="Y122" s="198"/>
      <c r="Z122" s="198"/>
      <c r="AA122" s="198"/>
      <c r="AB122" s="198"/>
      <c r="AC122" s="198"/>
      <c r="AD122" s="198"/>
      <c r="AE122" s="198"/>
      <c r="AF122" s="198"/>
      <c r="AG122" s="198"/>
      <c r="AH122" s="198"/>
      <c r="AI122" s="142"/>
      <c r="AJ122" s="1"/>
      <c r="AK122" s="142"/>
      <c r="AL122" s="1"/>
      <c r="AM122" s="142"/>
      <c r="AN122" s="1"/>
      <c r="AO122" s="142"/>
      <c r="AP122" s="1"/>
      <c r="AQ122" s="1"/>
      <c r="AR122" s="1"/>
      <c r="AS122" s="142"/>
      <c r="AT122" s="156"/>
    </row>
    <row r="123" spans="1:46" ht="13.05" customHeight="1" x14ac:dyDescent="0.25">
      <c r="A123" s="198" t="s">
        <v>89</v>
      </c>
      <c r="B123" s="197"/>
      <c r="C123" s="197"/>
      <c r="D123" s="197"/>
      <c r="E123" s="197"/>
      <c r="F123" s="197"/>
      <c r="G123" s="197"/>
      <c r="H123" s="197"/>
      <c r="I123" s="197"/>
      <c r="J123" s="197"/>
      <c r="K123" s="197"/>
      <c r="L123" s="197"/>
      <c r="M123" s="197"/>
      <c r="N123" s="197"/>
      <c r="O123" s="197"/>
      <c r="P123" s="197"/>
      <c r="Q123" s="197"/>
      <c r="R123" s="197"/>
      <c r="S123" s="197"/>
      <c r="T123" s="197"/>
      <c r="U123" s="197"/>
      <c r="V123" s="197"/>
      <c r="W123" s="197"/>
      <c r="X123" s="197"/>
      <c r="Y123" s="197"/>
      <c r="Z123" s="197"/>
      <c r="AA123" s="197"/>
      <c r="AB123" s="197"/>
      <c r="AC123" s="197"/>
      <c r="AD123" s="197"/>
      <c r="AE123" s="197"/>
      <c r="AF123" s="197"/>
      <c r="AG123" s="197"/>
      <c r="AH123" s="197"/>
      <c r="AI123" s="197"/>
      <c r="AJ123" s="1"/>
      <c r="AK123" s="142"/>
      <c r="AL123" s="1"/>
      <c r="AM123" s="142"/>
      <c r="AN123" s="1"/>
      <c r="AO123" s="142"/>
      <c r="AP123" s="1"/>
      <c r="AQ123" s="1"/>
      <c r="AR123" s="1"/>
      <c r="AS123" s="142"/>
      <c r="AT123" s="156"/>
    </row>
    <row r="124" spans="1:46" s="181" customFormat="1" ht="27.6" customHeight="1" x14ac:dyDescent="0.25">
      <c r="A124" s="174" t="s">
        <v>90</v>
      </c>
      <c r="B124" s="175"/>
      <c r="C124" s="175"/>
      <c r="D124" s="176"/>
      <c r="E124" s="177"/>
      <c r="F124" s="176"/>
      <c r="G124" s="177"/>
      <c r="H124" s="176"/>
      <c r="I124" s="177"/>
      <c r="J124" s="178"/>
      <c r="K124" s="179"/>
      <c r="L124" s="180"/>
      <c r="M124" s="180"/>
      <c r="AT124" s="182"/>
    </row>
    <row r="125" spans="1:46" s="9" customFormat="1" ht="14.4" customHeight="1" x14ac:dyDescent="0.25">
      <c r="A125" s="198" t="s">
        <v>91</v>
      </c>
      <c r="B125" s="198"/>
      <c r="C125" s="198"/>
      <c r="D125" s="198"/>
      <c r="E125" s="198"/>
      <c r="F125" s="198"/>
      <c r="G125" s="198"/>
      <c r="H125" s="198"/>
      <c r="I125" s="198"/>
      <c r="J125" s="198"/>
      <c r="K125" s="198"/>
      <c r="L125" s="198"/>
      <c r="M125" s="198"/>
      <c r="N125" s="198"/>
      <c r="O125" s="198"/>
      <c r="P125" s="198"/>
      <c r="Q125" s="198"/>
      <c r="R125" s="198"/>
      <c r="S125" s="198"/>
      <c r="T125" s="198"/>
      <c r="U125" s="198"/>
      <c r="V125" s="198"/>
      <c r="W125" s="198"/>
      <c r="X125" s="198"/>
      <c r="Y125" s="198"/>
      <c r="Z125" s="198"/>
      <c r="AA125" s="198"/>
      <c r="AB125" s="198"/>
      <c r="AC125" s="198"/>
      <c r="AD125" s="198"/>
      <c r="AE125" s="198"/>
      <c r="AF125" s="198"/>
      <c r="AG125" s="198"/>
      <c r="AH125" s="198"/>
      <c r="AI125" s="198"/>
      <c r="AT125" s="109"/>
    </row>
    <row r="133" spans="1:16164" s="2" customFormat="1" x14ac:dyDescent="0.25">
      <c r="A133" s="1"/>
      <c r="B133" s="1"/>
      <c r="C133" s="1"/>
      <c r="E133" s="3"/>
      <c r="G133" s="3"/>
      <c r="I133" s="3"/>
      <c r="K133" s="3"/>
      <c r="M133" s="3"/>
      <c r="O133" s="3"/>
      <c r="Q133" s="3"/>
      <c r="S133" s="3"/>
      <c r="W133" s="3"/>
      <c r="Y133" s="3"/>
      <c r="AA133" s="3"/>
      <c r="AB133" s="3"/>
      <c r="AC133" s="3"/>
      <c r="AD133" s="3"/>
      <c r="AE133" s="3"/>
      <c r="AG133" s="3"/>
      <c r="AI133" s="3"/>
      <c r="AK133" s="3"/>
      <c r="AM133" s="3"/>
      <c r="AO133" s="3"/>
      <c r="AS133" s="3"/>
      <c r="AT133" s="8"/>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c r="IW133" s="1"/>
      <c r="IX133" s="1"/>
      <c r="IY133" s="1"/>
      <c r="IZ133" s="1"/>
      <c r="JA133" s="1"/>
      <c r="JB133" s="1"/>
      <c r="JC133" s="1"/>
      <c r="JD133" s="1"/>
      <c r="JE133" s="1"/>
      <c r="JF133" s="1"/>
      <c r="JG133" s="1"/>
      <c r="JH133" s="1"/>
      <c r="JI133" s="1"/>
      <c r="JJ133" s="1"/>
      <c r="JK133" s="1"/>
      <c r="JL133" s="1"/>
      <c r="JM133" s="1"/>
      <c r="JN133" s="1"/>
      <c r="JO133" s="1"/>
      <c r="JP133" s="1"/>
      <c r="JQ133" s="1"/>
      <c r="JR133" s="1"/>
      <c r="JS133" s="1"/>
      <c r="JT133" s="1"/>
      <c r="JU133" s="1"/>
      <c r="JV133" s="1"/>
      <c r="JW133" s="1"/>
      <c r="JX133" s="1"/>
      <c r="JY133" s="1"/>
      <c r="JZ133" s="1"/>
      <c r="KA133" s="1"/>
      <c r="KB133" s="1"/>
      <c r="KC133" s="1"/>
      <c r="KD133" s="1"/>
      <c r="KE133" s="1"/>
      <c r="KF133" s="1"/>
      <c r="KG133" s="1"/>
      <c r="KH133" s="1"/>
      <c r="KI133" s="1"/>
      <c r="KJ133" s="1"/>
      <c r="KK133" s="1"/>
      <c r="KL133" s="1"/>
      <c r="KM133" s="1"/>
      <c r="KN133" s="1"/>
      <c r="KO133" s="1"/>
      <c r="KP133" s="1"/>
      <c r="KQ133" s="1"/>
      <c r="KR133" s="1"/>
      <c r="KS133" s="1"/>
      <c r="KT133" s="1"/>
      <c r="KU133" s="1"/>
      <c r="KV133" s="1"/>
      <c r="KW133" s="1"/>
      <c r="KX133" s="1"/>
      <c r="KY133" s="1"/>
      <c r="KZ133" s="1"/>
      <c r="LA133" s="1"/>
      <c r="LB133" s="1"/>
      <c r="LC133" s="1"/>
      <c r="LD133" s="1"/>
      <c r="LE133" s="1"/>
      <c r="LF133" s="1"/>
      <c r="LG133" s="1"/>
      <c r="LH133" s="1"/>
      <c r="LI133" s="1"/>
      <c r="LJ133" s="1"/>
      <c r="LK133" s="1"/>
      <c r="LL133" s="1"/>
      <c r="LM133" s="1"/>
      <c r="LN133" s="1"/>
      <c r="LO133" s="1"/>
      <c r="LP133" s="1"/>
      <c r="LQ133" s="1"/>
      <c r="LR133" s="1"/>
      <c r="LS133" s="1"/>
      <c r="LT133" s="1"/>
      <c r="LU133" s="1"/>
      <c r="LV133" s="1"/>
      <c r="LW133" s="1"/>
      <c r="LX133" s="1"/>
      <c r="LY133" s="1"/>
      <c r="LZ133" s="1"/>
      <c r="MA133" s="1"/>
      <c r="MB133" s="1"/>
      <c r="MC133" s="1"/>
      <c r="MD133" s="1"/>
      <c r="ME133" s="1"/>
      <c r="MF133" s="1"/>
      <c r="MG133" s="1"/>
      <c r="MH133" s="1"/>
      <c r="MI133" s="1"/>
      <c r="MJ133" s="1"/>
      <c r="MK133" s="1"/>
      <c r="ML133" s="1"/>
      <c r="MM133" s="1"/>
      <c r="MN133" s="1"/>
      <c r="MO133" s="1"/>
      <c r="MP133" s="1"/>
      <c r="MQ133" s="1"/>
      <c r="MR133" s="1"/>
      <c r="MS133" s="1"/>
      <c r="MT133" s="1"/>
      <c r="MU133" s="1"/>
      <c r="MV133" s="1"/>
      <c r="MW133" s="1"/>
      <c r="MX133" s="1"/>
      <c r="MY133" s="1"/>
      <c r="MZ133" s="1"/>
      <c r="NA133" s="1"/>
      <c r="NB133" s="1"/>
      <c r="NC133" s="1"/>
      <c r="ND133" s="1"/>
      <c r="NE133" s="1"/>
      <c r="NF133" s="1"/>
      <c r="NG133" s="1"/>
      <c r="NH133" s="1"/>
      <c r="NI133" s="1"/>
      <c r="NJ133" s="1"/>
      <c r="NK133" s="1"/>
      <c r="NL133" s="1"/>
      <c r="NM133" s="1"/>
      <c r="NN133" s="1"/>
      <c r="NO133" s="1"/>
      <c r="NP133" s="1"/>
      <c r="NQ133" s="1"/>
      <c r="NR133" s="1"/>
      <c r="NS133" s="1"/>
      <c r="NT133" s="1"/>
      <c r="NU133" s="1"/>
      <c r="NV133" s="1"/>
      <c r="NW133" s="1"/>
      <c r="NX133" s="1"/>
      <c r="NY133" s="1"/>
      <c r="NZ133" s="1"/>
      <c r="OA133" s="1"/>
      <c r="OB133" s="1"/>
      <c r="OC133" s="1"/>
      <c r="OD133" s="1"/>
      <c r="OE133" s="1"/>
      <c r="OF133" s="1"/>
      <c r="OG133" s="1"/>
      <c r="OH133" s="1"/>
      <c r="OI133" s="1"/>
      <c r="OJ133" s="1"/>
      <c r="OK133" s="1"/>
      <c r="OL133" s="1"/>
      <c r="OM133" s="1"/>
      <c r="ON133" s="1"/>
      <c r="OO133" s="1"/>
      <c r="OP133" s="1"/>
      <c r="OQ133" s="1"/>
      <c r="OR133" s="1"/>
      <c r="OS133" s="1"/>
      <c r="OT133" s="1"/>
      <c r="OU133" s="1"/>
      <c r="OV133" s="1"/>
      <c r="OW133" s="1"/>
      <c r="OX133" s="1"/>
      <c r="OY133" s="1"/>
      <c r="OZ133" s="1"/>
      <c r="PA133" s="1"/>
      <c r="PB133" s="1"/>
      <c r="PC133" s="1"/>
      <c r="PD133" s="1"/>
      <c r="PE133" s="1"/>
      <c r="PF133" s="1"/>
      <c r="PG133" s="1"/>
      <c r="PH133" s="1"/>
      <c r="PI133" s="1"/>
      <c r="PJ133" s="1"/>
      <c r="PK133" s="1"/>
      <c r="PL133" s="1"/>
      <c r="PM133" s="1"/>
      <c r="PN133" s="1"/>
      <c r="PO133" s="1"/>
      <c r="PP133" s="1"/>
      <c r="PQ133" s="1"/>
      <c r="PR133" s="1"/>
      <c r="PS133" s="1"/>
      <c r="PT133" s="1"/>
      <c r="PU133" s="1"/>
      <c r="PV133" s="1"/>
      <c r="PW133" s="1"/>
      <c r="PX133" s="1"/>
      <c r="PY133" s="1"/>
      <c r="PZ133" s="1"/>
      <c r="QA133" s="1"/>
      <c r="QB133" s="1"/>
      <c r="QC133" s="1"/>
      <c r="QD133" s="1"/>
      <c r="QE133" s="1"/>
      <c r="QF133" s="1"/>
      <c r="QG133" s="1"/>
      <c r="QH133" s="1"/>
      <c r="QI133" s="1"/>
      <c r="QJ133" s="1"/>
      <c r="QK133" s="1"/>
      <c r="QL133" s="1"/>
      <c r="QM133" s="1"/>
      <c r="QN133" s="1"/>
      <c r="QO133" s="1"/>
      <c r="QP133" s="1"/>
      <c r="QQ133" s="1"/>
      <c r="QR133" s="1"/>
      <c r="QS133" s="1"/>
      <c r="QT133" s="1"/>
      <c r="QU133" s="1"/>
      <c r="QV133" s="1"/>
      <c r="QW133" s="1"/>
      <c r="QX133" s="1"/>
      <c r="QY133" s="1"/>
      <c r="QZ133" s="1"/>
      <c r="RA133" s="1"/>
      <c r="RB133" s="1"/>
      <c r="RC133" s="1"/>
      <c r="RD133" s="1"/>
      <c r="RE133" s="1"/>
      <c r="RF133" s="1"/>
      <c r="RG133" s="1"/>
      <c r="RH133" s="1"/>
      <c r="RI133" s="1"/>
      <c r="RJ133" s="1"/>
      <c r="RK133" s="1"/>
      <c r="RL133" s="1"/>
      <c r="RM133" s="1"/>
      <c r="RN133" s="1"/>
      <c r="RO133" s="1"/>
      <c r="RP133" s="1"/>
      <c r="RQ133" s="1"/>
      <c r="RR133" s="1"/>
      <c r="RS133" s="1"/>
      <c r="RT133" s="1"/>
      <c r="RU133" s="1"/>
      <c r="RV133" s="1"/>
      <c r="RW133" s="1"/>
      <c r="RX133" s="1"/>
      <c r="RY133" s="1"/>
      <c r="RZ133" s="1"/>
      <c r="SA133" s="1"/>
      <c r="SB133" s="1"/>
      <c r="SC133" s="1"/>
      <c r="SD133" s="1"/>
      <c r="SE133" s="1"/>
      <c r="SF133" s="1"/>
      <c r="SG133" s="1"/>
      <c r="SH133" s="1"/>
      <c r="SI133" s="1"/>
      <c r="SJ133" s="1"/>
      <c r="SK133" s="1"/>
      <c r="SL133" s="1"/>
      <c r="SM133" s="1"/>
      <c r="SN133" s="1"/>
      <c r="SO133" s="1"/>
      <c r="SP133" s="1"/>
      <c r="SQ133" s="1"/>
      <c r="SR133" s="1"/>
      <c r="SS133" s="1"/>
      <c r="ST133" s="1"/>
      <c r="SU133" s="1"/>
      <c r="SV133" s="1"/>
      <c r="SW133" s="1"/>
      <c r="SX133" s="1"/>
      <c r="SY133" s="1"/>
      <c r="SZ133" s="1"/>
      <c r="TA133" s="1"/>
      <c r="TB133" s="1"/>
      <c r="TC133" s="1"/>
      <c r="TD133" s="1"/>
      <c r="TE133" s="1"/>
      <c r="TF133" s="1"/>
      <c r="TG133" s="1"/>
      <c r="TH133" s="1"/>
      <c r="TI133" s="1"/>
      <c r="TJ133" s="1"/>
      <c r="TK133" s="1"/>
      <c r="TL133" s="1"/>
      <c r="TM133" s="1"/>
      <c r="TN133" s="1"/>
      <c r="TO133" s="1"/>
      <c r="TP133" s="1"/>
      <c r="TQ133" s="1"/>
      <c r="TR133" s="1"/>
      <c r="TS133" s="1"/>
      <c r="TT133" s="1"/>
      <c r="TU133" s="1"/>
      <c r="TV133" s="1"/>
      <c r="TW133" s="1"/>
      <c r="TX133" s="1"/>
      <c r="TY133" s="1"/>
      <c r="TZ133" s="1"/>
      <c r="UA133" s="1"/>
      <c r="UB133" s="1"/>
      <c r="UC133" s="1"/>
      <c r="UD133" s="1"/>
      <c r="UE133" s="1"/>
      <c r="UF133" s="1"/>
      <c r="UG133" s="1"/>
      <c r="UH133" s="1"/>
      <c r="UI133" s="1"/>
      <c r="UJ133" s="1"/>
      <c r="UK133" s="1"/>
      <c r="UL133" s="1"/>
      <c r="UM133" s="1"/>
      <c r="UN133" s="1"/>
      <c r="UO133" s="1"/>
      <c r="UP133" s="1"/>
      <c r="UQ133" s="1"/>
      <c r="UR133" s="1"/>
      <c r="US133" s="1"/>
      <c r="UT133" s="1"/>
      <c r="UU133" s="1"/>
      <c r="UV133" s="1"/>
      <c r="UW133" s="1"/>
      <c r="UX133" s="1"/>
      <c r="UY133" s="1"/>
      <c r="UZ133" s="1"/>
      <c r="VA133" s="1"/>
      <c r="VB133" s="1"/>
      <c r="VC133" s="1"/>
      <c r="VD133" s="1"/>
      <c r="VE133" s="1"/>
      <c r="VF133" s="1"/>
      <c r="VG133" s="1"/>
      <c r="VH133" s="1"/>
      <c r="VI133" s="1"/>
      <c r="VJ133" s="1"/>
      <c r="VK133" s="1"/>
      <c r="VL133" s="1"/>
      <c r="VM133" s="1"/>
      <c r="VN133" s="1"/>
      <c r="VO133" s="1"/>
      <c r="VP133" s="1"/>
      <c r="VQ133" s="1"/>
      <c r="VR133" s="1"/>
      <c r="VS133" s="1"/>
      <c r="VT133" s="1"/>
      <c r="VU133" s="1"/>
      <c r="VV133" s="1"/>
      <c r="VW133" s="1"/>
      <c r="VX133" s="1"/>
      <c r="VY133" s="1"/>
      <c r="VZ133" s="1"/>
      <c r="WA133" s="1"/>
      <c r="WB133" s="1"/>
      <c r="WC133" s="1"/>
      <c r="WD133" s="1"/>
      <c r="WE133" s="1"/>
      <c r="WF133" s="1"/>
      <c r="WG133" s="1"/>
      <c r="WH133" s="1"/>
      <c r="WI133" s="1"/>
      <c r="WJ133" s="1"/>
      <c r="WK133" s="1"/>
      <c r="WL133" s="1"/>
      <c r="WM133" s="1"/>
      <c r="WN133" s="1"/>
      <c r="WO133" s="1"/>
      <c r="WP133" s="1"/>
      <c r="WQ133" s="1"/>
      <c r="WR133" s="1"/>
      <c r="WS133" s="1"/>
      <c r="WT133" s="1"/>
      <c r="WU133" s="1"/>
      <c r="WV133" s="1"/>
      <c r="WW133" s="1"/>
      <c r="WX133" s="1"/>
      <c r="WY133" s="1"/>
      <c r="WZ133" s="1"/>
      <c r="XA133" s="1"/>
      <c r="XB133" s="1"/>
      <c r="XC133" s="1"/>
      <c r="XD133" s="1"/>
      <c r="XE133" s="1"/>
      <c r="XF133" s="1"/>
      <c r="XG133" s="1"/>
      <c r="XH133" s="1"/>
      <c r="XI133" s="1"/>
      <c r="XJ133" s="1"/>
      <c r="XK133" s="1"/>
      <c r="XL133" s="1"/>
      <c r="XM133" s="1"/>
      <c r="XN133" s="1"/>
      <c r="XO133" s="1"/>
      <c r="XP133" s="1"/>
      <c r="XQ133" s="1"/>
      <c r="XR133" s="1"/>
      <c r="XS133" s="1"/>
      <c r="XT133" s="1"/>
      <c r="XU133" s="1"/>
      <c r="XV133" s="1"/>
      <c r="XW133" s="1"/>
      <c r="XX133" s="1"/>
      <c r="XY133" s="1"/>
      <c r="XZ133" s="1"/>
      <c r="YA133" s="1"/>
      <c r="YB133" s="1"/>
      <c r="YC133" s="1"/>
      <c r="YD133" s="1"/>
      <c r="YE133" s="1"/>
      <c r="YF133" s="1"/>
      <c r="YG133" s="1"/>
      <c r="YH133" s="1"/>
      <c r="YI133" s="1"/>
      <c r="YJ133" s="1"/>
      <c r="YK133" s="1"/>
      <c r="YL133" s="1"/>
      <c r="YM133" s="1"/>
      <c r="YN133" s="1"/>
      <c r="YO133" s="1"/>
      <c r="YP133" s="1"/>
      <c r="YQ133" s="1"/>
      <c r="YR133" s="1"/>
      <c r="YS133" s="1"/>
      <c r="YT133" s="1"/>
      <c r="YU133" s="1"/>
      <c r="YV133" s="1"/>
      <c r="YW133" s="1"/>
      <c r="YX133" s="1"/>
      <c r="YY133" s="1"/>
      <c r="YZ133" s="1"/>
      <c r="ZA133" s="1"/>
      <c r="ZB133" s="1"/>
      <c r="ZC133" s="1"/>
      <c r="ZD133" s="1"/>
      <c r="ZE133" s="1"/>
      <c r="ZF133" s="1"/>
      <c r="ZG133" s="1"/>
      <c r="ZH133" s="1"/>
      <c r="ZI133" s="1"/>
      <c r="ZJ133" s="1"/>
      <c r="ZK133" s="1"/>
      <c r="ZL133" s="1"/>
      <c r="ZM133" s="1"/>
      <c r="ZN133" s="1"/>
      <c r="ZO133" s="1"/>
      <c r="ZP133" s="1"/>
      <c r="ZQ133" s="1"/>
      <c r="ZR133" s="1"/>
      <c r="ZS133" s="1"/>
      <c r="ZT133" s="1"/>
      <c r="ZU133" s="1"/>
      <c r="ZV133" s="1"/>
      <c r="ZW133" s="1"/>
      <c r="ZX133" s="1"/>
      <c r="ZY133" s="1"/>
      <c r="ZZ133" s="1"/>
      <c r="AAA133" s="1"/>
      <c r="AAB133" s="1"/>
      <c r="AAC133" s="1"/>
      <c r="AAD133" s="1"/>
      <c r="AAE133" s="1"/>
      <c r="AAF133" s="1"/>
      <c r="AAG133" s="1"/>
      <c r="AAH133" s="1"/>
      <c r="AAI133" s="1"/>
      <c r="AAJ133" s="1"/>
      <c r="AAK133" s="1"/>
      <c r="AAL133" s="1"/>
      <c r="AAM133" s="1"/>
      <c r="AAN133" s="1"/>
      <c r="AAO133" s="1"/>
      <c r="AAP133" s="1"/>
      <c r="AAQ133" s="1"/>
      <c r="AAR133" s="1"/>
      <c r="AAS133" s="1"/>
      <c r="AAT133" s="1"/>
      <c r="AAU133" s="1"/>
      <c r="AAV133" s="1"/>
      <c r="AAW133" s="1"/>
      <c r="AAX133" s="1"/>
      <c r="AAY133" s="1"/>
      <c r="AAZ133" s="1"/>
      <c r="ABA133" s="1"/>
      <c r="ABB133" s="1"/>
      <c r="ABC133" s="1"/>
      <c r="ABD133" s="1"/>
      <c r="ABE133" s="1"/>
      <c r="ABF133" s="1"/>
      <c r="ABG133" s="1"/>
      <c r="ABH133" s="1"/>
      <c r="ABI133" s="1"/>
      <c r="ABJ133" s="1"/>
      <c r="ABK133" s="1"/>
      <c r="ABL133" s="1"/>
      <c r="ABM133" s="1"/>
      <c r="ABN133" s="1"/>
      <c r="ABO133" s="1"/>
      <c r="ABP133" s="1"/>
      <c r="ABQ133" s="1"/>
      <c r="ABR133" s="1"/>
      <c r="ABS133" s="1"/>
      <c r="ABT133" s="1"/>
      <c r="ABU133" s="1"/>
      <c r="ABV133" s="1"/>
      <c r="ABW133" s="1"/>
      <c r="ABX133" s="1"/>
      <c r="ABY133" s="1"/>
      <c r="ABZ133" s="1"/>
      <c r="ACA133" s="1"/>
      <c r="ACB133" s="1"/>
      <c r="ACC133" s="1"/>
      <c r="ACD133" s="1"/>
      <c r="ACE133" s="1"/>
      <c r="ACF133" s="1"/>
      <c r="ACG133" s="1"/>
      <c r="ACH133" s="1"/>
      <c r="ACI133" s="1"/>
      <c r="ACJ133" s="1"/>
      <c r="ACK133" s="1"/>
      <c r="ACL133" s="1"/>
      <c r="ACM133" s="1"/>
      <c r="ACN133" s="1"/>
      <c r="ACO133" s="1"/>
      <c r="ACP133" s="1"/>
      <c r="ACQ133" s="1"/>
      <c r="ACR133" s="1"/>
      <c r="ACS133" s="1"/>
      <c r="ACT133" s="1"/>
      <c r="ACU133" s="1"/>
      <c r="ACV133" s="1"/>
      <c r="ACW133" s="1"/>
      <c r="ACX133" s="1"/>
      <c r="ACY133" s="1"/>
      <c r="ACZ133" s="1"/>
      <c r="ADA133" s="1"/>
      <c r="ADB133" s="1"/>
      <c r="ADC133" s="1"/>
      <c r="ADD133" s="1"/>
      <c r="ADE133" s="1"/>
      <c r="ADF133" s="1"/>
      <c r="ADG133" s="1"/>
      <c r="ADH133" s="1"/>
      <c r="ADI133" s="1"/>
      <c r="ADJ133" s="1"/>
      <c r="ADK133" s="1"/>
      <c r="ADL133" s="1"/>
      <c r="ADM133" s="1"/>
      <c r="ADN133" s="1"/>
      <c r="ADO133" s="1"/>
      <c r="ADP133" s="1"/>
      <c r="ADQ133" s="1"/>
      <c r="ADR133" s="1"/>
      <c r="ADS133" s="1"/>
      <c r="ADT133" s="1"/>
      <c r="ADU133" s="1"/>
      <c r="ADV133" s="1"/>
      <c r="ADW133" s="1"/>
      <c r="ADX133" s="1"/>
      <c r="ADY133" s="1"/>
      <c r="ADZ133" s="1"/>
      <c r="AEA133" s="1"/>
      <c r="AEB133" s="1"/>
      <c r="AEC133" s="1"/>
      <c r="AED133" s="1"/>
      <c r="AEE133" s="1"/>
      <c r="AEF133" s="1"/>
      <c r="AEG133" s="1"/>
      <c r="AEH133" s="1"/>
      <c r="AEI133" s="1"/>
      <c r="AEJ133" s="1"/>
      <c r="AEK133" s="1"/>
      <c r="AEL133" s="1"/>
      <c r="AEM133" s="1"/>
      <c r="AEN133" s="1"/>
      <c r="AEO133" s="1"/>
      <c r="AEP133" s="1"/>
      <c r="AEQ133" s="1"/>
      <c r="AER133" s="1"/>
      <c r="AES133" s="1"/>
      <c r="AET133" s="1"/>
      <c r="AEU133" s="1"/>
      <c r="AEV133" s="1"/>
      <c r="AEW133" s="1"/>
      <c r="AEX133" s="1"/>
      <c r="AEY133" s="1"/>
      <c r="AEZ133" s="1"/>
      <c r="AFA133" s="1"/>
      <c r="AFB133" s="1"/>
      <c r="AFC133" s="1"/>
      <c r="AFD133" s="1"/>
      <c r="AFE133" s="1"/>
      <c r="AFF133" s="1"/>
      <c r="AFG133" s="1"/>
      <c r="AFH133" s="1"/>
      <c r="AFI133" s="1"/>
      <c r="AFJ133" s="1"/>
      <c r="AFK133" s="1"/>
      <c r="AFL133" s="1"/>
      <c r="AFM133" s="1"/>
      <c r="AFN133" s="1"/>
      <c r="AFO133" s="1"/>
      <c r="AFP133" s="1"/>
      <c r="AFQ133" s="1"/>
      <c r="AFR133" s="1"/>
      <c r="AFS133" s="1"/>
      <c r="AFT133" s="1"/>
      <c r="AFU133" s="1"/>
      <c r="AFV133" s="1"/>
      <c r="AFW133" s="1"/>
      <c r="AFX133" s="1"/>
      <c r="AFY133" s="1"/>
      <c r="AFZ133" s="1"/>
      <c r="AGA133" s="1"/>
      <c r="AGB133" s="1"/>
      <c r="AGC133" s="1"/>
      <c r="AGD133" s="1"/>
      <c r="AGE133" s="1"/>
      <c r="AGF133" s="1"/>
      <c r="AGG133" s="1"/>
      <c r="AGH133" s="1"/>
      <c r="AGI133" s="1"/>
      <c r="AGJ133" s="1"/>
      <c r="AGK133" s="1"/>
      <c r="AGL133" s="1"/>
      <c r="AGM133" s="1"/>
      <c r="AGN133" s="1"/>
      <c r="AGO133" s="1"/>
      <c r="AGP133" s="1"/>
      <c r="AGQ133" s="1"/>
      <c r="AGR133" s="1"/>
      <c r="AGS133" s="1"/>
      <c r="AGT133" s="1"/>
      <c r="AGU133" s="1"/>
      <c r="AGV133" s="1"/>
      <c r="AGW133" s="1"/>
      <c r="AGX133" s="1"/>
      <c r="AGY133" s="1"/>
      <c r="AGZ133" s="1"/>
      <c r="AHA133" s="1"/>
      <c r="AHB133" s="1"/>
      <c r="AHC133" s="1"/>
      <c r="AHD133" s="1"/>
      <c r="AHE133" s="1"/>
      <c r="AHF133" s="1"/>
      <c r="AHG133" s="1"/>
      <c r="AHH133" s="1"/>
      <c r="AHI133" s="1"/>
      <c r="AHJ133" s="1"/>
      <c r="AHK133" s="1"/>
      <c r="AHL133" s="1"/>
      <c r="AHM133" s="1"/>
      <c r="AHN133" s="1"/>
      <c r="AHO133" s="1"/>
      <c r="AHP133" s="1"/>
      <c r="AHQ133" s="1"/>
      <c r="AHR133" s="1"/>
      <c r="AHS133" s="1"/>
      <c r="AHT133" s="1"/>
      <c r="AHU133" s="1"/>
      <c r="AHV133" s="1"/>
      <c r="AHW133" s="1"/>
      <c r="AHX133" s="1"/>
      <c r="AHY133" s="1"/>
      <c r="AHZ133" s="1"/>
      <c r="AIA133" s="1"/>
      <c r="AIB133" s="1"/>
      <c r="AIC133" s="1"/>
      <c r="AID133" s="1"/>
      <c r="AIE133" s="1"/>
      <c r="AIF133" s="1"/>
      <c r="AIG133" s="1"/>
      <c r="AIH133" s="1"/>
      <c r="AII133" s="1"/>
      <c r="AIJ133" s="1"/>
      <c r="AIK133" s="1"/>
      <c r="AIL133" s="1"/>
      <c r="AIM133" s="1"/>
      <c r="AIN133" s="1"/>
      <c r="AIO133" s="1"/>
      <c r="AIP133" s="1"/>
      <c r="AIQ133" s="1"/>
      <c r="AIR133" s="1"/>
      <c r="AIS133" s="1"/>
      <c r="AIT133" s="1"/>
      <c r="AIU133" s="1"/>
      <c r="AIV133" s="1"/>
      <c r="AIW133" s="1"/>
      <c r="AIX133" s="1"/>
      <c r="AIY133" s="1"/>
      <c r="AIZ133" s="1"/>
      <c r="AJA133" s="1"/>
      <c r="AJB133" s="1"/>
      <c r="AJC133" s="1"/>
      <c r="AJD133" s="1"/>
      <c r="AJE133" s="1"/>
      <c r="AJF133" s="1"/>
      <c r="AJG133" s="1"/>
      <c r="AJH133" s="1"/>
      <c r="AJI133" s="1"/>
      <c r="AJJ133" s="1"/>
      <c r="AJK133" s="1"/>
      <c r="AJL133" s="1"/>
      <c r="AJM133" s="1"/>
      <c r="AJN133" s="1"/>
      <c r="AJO133" s="1"/>
      <c r="AJP133" s="1"/>
      <c r="AJQ133" s="1"/>
      <c r="AJR133" s="1"/>
      <c r="AJS133" s="1"/>
      <c r="AJT133" s="1"/>
      <c r="AJU133" s="1"/>
      <c r="AJV133" s="1"/>
      <c r="AJW133" s="1"/>
      <c r="AJX133" s="1"/>
      <c r="AJY133" s="1"/>
      <c r="AJZ133" s="1"/>
      <c r="AKA133" s="1"/>
      <c r="AKB133" s="1"/>
      <c r="AKC133" s="1"/>
      <c r="AKD133" s="1"/>
      <c r="AKE133" s="1"/>
      <c r="AKF133" s="1"/>
      <c r="AKG133" s="1"/>
      <c r="AKH133" s="1"/>
      <c r="AKI133" s="1"/>
      <c r="AKJ133" s="1"/>
      <c r="AKK133" s="1"/>
      <c r="AKL133" s="1"/>
      <c r="AKM133" s="1"/>
      <c r="AKN133" s="1"/>
      <c r="AKO133" s="1"/>
      <c r="AKP133" s="1"/>
      <c r="AKQ133" s="1"/>
      <c r="AKR133" s="1"/>
      <c r="AKS133" s="1"/>
      <c r="AKT133" s="1"/>
      <c r="AKU133" s="1"/>
      <c r="AKV133" s="1"/>
      <c r="AKW133" s="1"/>
      <c r="AKX133" s="1"/>
      <c r="AKY133" s="1"/>
      <c r="AKZ133" s="1"/>
      <c r="ALA133" s="1"/>
      <c r="ALB133" s="1"/>
      <c r="ALC133" s="1"/>
      <c r="ALD133" s="1"/>
      <c r="ALE133" s="1"/>
      <c r="ALF133" s="1"/>
      <c r="ALG133" s="1"/>
      <c r="ALH133" s="1"/>
      <c r="ALI133" s="1"/>
      <c r="ALJ133" s="1"/>
      <c r="ALK133" s="1"/>
      <c r="ALL133" s="1"/>
      <c r="ALM133" s="1"/>
      <c r="ALN133" s="1"/>
      <c r="ALO133" s="1"/>
      <c r="ALP133" s="1"/>
      <c r="ALQ133" s="1"/>
      <c r="ALR133" s="1"/>
      <c r="ALS133" s="1"/>
      <c r="ALT133" s="1"/>
      <c r="ALU133" s="1"/>
      <c r="ALV133" s="1"/>
      <c r="ALW133" s="1"/>
      <c r="ALX133" s="1"/>
      <c r="ALY133" s="1"/>
      <c r="ALZ133" s="1"/>
      <c r="AMA133" s="1"/>
      <c r="AMB133" s="1"/>
      <c r="AMC133" s="1"/>
      <c r="AMD133" s="1"/>
      <c r="AME133" s="1"/>
      <c r="AMF133" s="1"/>
      <c r="AMG133" s="1"/>
      <c r="AMH133" s="1"/>
      <c r="AMI133" s="1"/>
      <c r="AMJ133" s="1"/>
      <c r="AMK133" s="1"/>
      <c r="AML133" s="1"/>
      <c r="AMM133" s="1"/>
      <c r="AMN133" s="1"/>
      <c r="AMO133" s="1"/>
      <c r="AMP133" s="1"/>
      <c r="AMQ133" s="1"/>
      <c r="AMR133" s="1"/>
      <c r="AMS133" s="1"/>
      <c r="AMT133" s="1"/>
      <c r="AMU133" s="1"/>
      <c r="AMV133" s="1"/>
      <c r="AMW133" s="1"/>
      <c r="AMX133" s="1"/>
      <c r="AMY133" s="1"/>
      <c r="AMZ133" s="1"/>
      <c r="ANA133" s="1"/>
      <c r="ANB133" s="1"/>
      <c r="ANC133" s="1"/>
      <c r="AND133" s="1"/>
      <c r="ANE133" s="1"/>
      <c r="ANF133" s="1"/>
      <c r="ANG133" s="1"/>
      <c r="ANH133" s="1"/>
      <c r="ANI133" s="1"/>
      <c r="ANJ133" s="1"/>
      <c r="ANK133" s="1"/>
      <c r="ANL133" s="1"/>
      <c r="ANM133" s="1"/>
      <c r="ANN133" s="1"/>
      <c r="ANO133" s="1"/>
      <c r="ANP133" s="1"/>
      <c r="ANQ133" s="1"/>
      <c r="ANR133" s="1"/>
      <c r="ANS133" s="1"/>
      <c r="ANT133" s="1"/>
      <c r="ANU133" s="1"/>
      <c r="ANV133" s="1"/>
      <c r="ANW133" s="1"/>
      <c r="ANX133" s="1"/>
      <c r="ANY133" s="1"/>
      <c r="ANZ133" s="1"/>
      <c r="AOA133" s="1"/>
      <c r="AOB133" s="1"/>
      <c r="AOC133" s="1"/>
      <c r="AOD133" s="1"/>
      <c r="AOE133" s="1"/>
      <c r="AOF133" s="1"/>
      <c r="AOG133" s="1"/>
      <c r="AOH133" s="1"/>
      <c r="AOI133" s="1"/>
      <c r="AOJ133" s="1"/>
      <c r="AOK133" s="1"/>
      <c r="AOL133" s="1"/>
      <c r="AOM133" s="1"/>
      <c r="AON133" s="1"/>
      <c r="AOO133" s="1"/>
      <c r="AOP133" s="1"/>
      <c r="AOQ133" s="1"/>
      <c r="AOR133" s="1"/>
      <c r="AOS133" s="1"/>
      <c r="AOT133" s="1"/>
      <c r="AOU133" s="1"/>
      <c r="AOV133" s="1"/>
      <c r="AOW133" s="1"/>
      <c r="AOX133" s="1"/>
      <c r="AOY133" s="1"/>
      <c r="AOZ133" s="1"/>
      <c r="APA133" s="1"/>
      <c r="APB133" s="1"/>
      <c r="APC133" s="1"/>
      <c r="APD133" s="1"/>
      <c r="APE133" s="1"/>
      <c r="APF133" s="1"/>
      <c r="APG133" s="1"/>
      <c r="APH133" s="1"/>
      <c r="API133" s="1"/>
      <c r="APJ133" s="1"/>
      <c r="APK133" s="1"/>
      <c r="APL133" s="1"/>
      <c r="APM133" s="1"/>
      <c r="APN133" s="1"/>
      <c r="APO133" s="1"/>
      <c r="APP133" s="1"/>
      <c r="APQ133" s="1"/>
      <c r="APR133" s="1"/>
      <c r="APS133" s="1"/>
      <c r="APT133" s="1"/>
      <c r="APU133" s="1"/>
      <c r="APV133" s="1"/>
      <c r="APW133" s="1"/>
      <c r="APX133" s="1"/>
      <c r="APY133" s="1"/>
      <c r="APZ133" s="1"/>
      <c r="AQA133" s="1"/>
      <c r="AQB133" s="1"/>
      <c r="AQC133" s="1"/>
      <c r="AQD133" s="1"/>
      <c r="AQE133" s="1"/>
      <c r="AQF133" s="1"/>
      <c r="AQG133" s="1"/>
      <c r="AQH133" s="1"/>
      <c r="AQI133" s="1"/>
      <c r="AQJ133" s="1"/>
      <c r="AQK133" s="1"/>
      <c r="AQL133" s="1"/>
      <c r="AQM133" s="1"/>
      <c r="AQN133" s="1"/>
      <c r="AQO133" s="1"/>
      <c r="AQP133" s="1"/>
      <c r="AQQ133" s="1"/>
      <c r="AQR133" s="1"/>
      <c r="AQS133" s="1"/>
      <c r="AQT133" s="1"/>
      <c r="AQU133" s="1"/>
      <c r="AQV133" s="1"/>
      <c r="AQW133" s="1"/>
      <c r="AQX133" s="1"/>
      <c r="AQY133" s="1"/>
      <c r="AQZ133" s="1"/>
      <c r="ARA133" s="1"/>
      <c r="ARB133" s="1"/>
      <c r="ARC133" s="1"/>
      <c r="ARD133" s="1"/>
      <c r="ARE133" s="1"/>
      <c r="ARF133" s="1"/>
      <c r="ARG133" s="1"/>
      <c r="ARH133" s="1"/>
      <c r="ARI133" s="1"/>
      <c r="ARJ133" s="1"/>
      <c r="ARK133" s="1"/>
      <c r="ARL133" s="1"/>
      <c r="ARM133" s="1"/>
      <c r="ARN133" s="1"/>
      <c r="ARO133" s="1"/>
      <c r="ARP133" s="1"/>
      <c r="ARQ133" s="1"/>
      <c r="ARR133" s="1"/>
      <c r="ARS133" s="1"/>
      <c r="ART133" s="1"/>
      <c r="ARU133" s="1"/>
      <c r="ARV133" s="1"/>
      <c r="ARW133" s="1"/>
      <c r="ARX133" s="1"/>
      <c r="ARY133" s="1"/>
      <c r="ARZ133" s="1"/>
      <c r="ASA133" s="1"/>
      <c r="ASB133" s="1"/>
      <c r="ASC133" s="1"/>
      <c r="ASD133" s="1"/>
      <c r="ASE133" s="1"/>
      <c r="ASF133" s="1"/>
      <c r="ASG133" s="1"/>
      <c r="ASH133" s="1"/>
      <c r="ASI133" s="1"/>
      <c r="ASJ133" s="1"/>
      <c r="ASK133" s="1"/>
      <c r="ASL133" s="1"/>
      <c r="ASM133" s="1"/>
      <c r="ASN133" s="1"/>
      <c r="ASO133" s="1"/>
      <c r="ASP133" s="1"/>
      <c r="ASQ133" s="1"/>
      <c r="ASR133" s="1"/>
      <c r="ASS133" s="1"/>
      <c r="AST133" s="1"/>
      <c r="ASU133" s="1"/>
      <c r="ASV133" s="1"/>
      <c r="ASW133" s="1"/>
      <c r="ASX133" s="1"/>
      <c r="ASY133" s="1"/>
      <c r="ASZ133" s="1"/>
      <c r="ATA133" s="1"/>
      <c r="ATB133" s="1"/>
      <c r="ATC133" s="1"/>
      <c r="ATD133" s="1"/>
      <c r="ATE133" s="1"/>
      <c r="ATF133" s="1"/>
      <c r="ATG133" s="1"/>
      <c r="ATH133" s="1"/>
      <c r="ATI133" s="1"/>
      <c r="ATJ133" s="1"/>
      <c r="ATK133" s="1"/>
      <c r="ATL133" s="1"/>
      <c r="ATM133" s="1"/>
      <c r="ATN133" s="1"/>
      <c r="ATO133" s="1"/>
      <c r="ATP133" s="1"/>
      <c r="ATQ133" s="1"/>
      <c r="ATR133" s="1"/>
      <c r="ATS133" s="1"/>
      <c r="ATT133" s="1"/>
      <c r="ATU133" s="1"/>
      <c r="ATV133" s="1"/>
      <c r="ATW133" s="1"/>
      <c r="ATX133" s="1"/>
      <c r="ATY133" s="1"/>
      <c r="ATZ133" s="1"/>
      <c r="AUA133" s="1"/>
      <c r="AUB133" s="1"/>
      <c r="AUC133" s="1"/>
      <c r="AUD133" s="1"/>
      <c r="AUE133" s="1"/>
      <c r="AUF133" s="1"/>
      <c r="AUG133" s="1"/>
      <c r="AUH133" s="1"/>
      <c r="AUI133" s="1"/>
      <c r="AUJ133" s="1"/>
      <c r="AUK133" s="1"/>
      <c r="AUL133" s="1"/>
      <c r="AUM133" s="1"/>
      <c r="AUN133" s="1"/>
      <c r="AUO133" s="1"/>
      <c r="AUP133" s="1"/>
      <c r="AUQ133" s="1"/>
      <c r="AUR133" s="1"/>
      <c r="AUS133" s="1"/>
      <c r="AUT133" s="1"/>
      <c r="AUU133" s="1"/>
      <c r="AUV133" s="1"/>
      <c r="AUW133" s="1"/>
      <c r="AUX133" s="1"/>
      <c r="AUY133" s="1"/>
      <c r="AUZ133" s="1"/>
      <c r="AVA133" s="1"/>
      <c r="AVB133" s="1"/>
      <c r="AVC133" s="1"/>
      <c r="AVD133" s="1"/>
      <c r="AVE133" s="1"/>
      <c r="AVF133" s="1"/>
      <c r="AVG133" s="1"/>
      <c r="AVH133" s="1"/>
      <c r="AVI133" s="1"/>
      <c r="AVJ133" s="1"/>
      <c r="AVK133" s="1"/>
      <c r="AVL133" s="1"/>
      <c r="AVM133" s="1"/>
      <c r="AVN133" s="1"/>
      <c r="AVO133" s="1"/>
      <c r="AVP133" s="1"/>
      <c r="AVQ133" s="1"/>
      <c r="AVR133" s="1"/>
      <c r="AVS133" s="1"/>
      <c r="AVT133" s="1"/>
      <c r="AVU133" s="1"/>
      <c r="AVV133" s="1"/>
      <c r="AVW133" s="1"/>
      <c r="AVX133" s="1"/>
      <c r="AVY133" s="1"/>
      <c r="AVZ133" s="1"/>
      <c r="AWA133" s="1"/>
      <c r="AWB133" s="1"/>
      <c r="AWC133" s="1"/>
      <c r="AWD133" s="1"/>
      <c r="AWE133" s="1"/>
      <c r="AWF133" s="1"/>
      <c r="AWG133" s="1"/>
      <c r="AWH133" s="1"/>
      <c r="AWI133" s="1"/>
      <c r="AWJ133" s="1"/>
      <c r="AWK133" s="1"/>
      <c r="AWL133" s="1"/>
      <c r="AWM133" s="1"/>
      <c r="AWN133" s="1"/>
      <c r="AWO133" s="1"/>
      <c r="AWP133" s="1"/>
      <c r="AWQ133" s="1"/>
      <c r="AWR133" s="1"/>
      <c r="AWS133" s="1"/>
      <c r="AWT133" s="1"/>
      <c r="AWU133" s="1"/>
      <c r="AWV133" s="1"/>
      <c r="AWW133" s="1"/>
      <c r="AWX133" s="1"/>
      <c r="AWY133" s="1"/>
      <c r="AWZ133" s="1"/>
      <c r="AXA133" s="1"/>
      <c r="AXB133" s="1"/>
      <c r="AXC133" s="1"/>
      <c r="AXD133" s="1"/>
      <c r="AXE133" s="1"/>
      <c r="AXF133" s="1"/>
      <c r="AXG133" s="1"/>
      <c r="AXH133" s="1"/>
      <c r="AXI133" s="1"/>
      <c r="AXJ133" s="1"/>
      <c r="AXK133" s="1"/>
      <c r="AXL133" s="1"/>
      <c r="AXM133" s="1"/>
      <c r="AXN133" s="1"/>
      <c r="AXO133" s="1"/>
      <c r="AXP133" s="1"/>
      <c r="AXQ133" s="1"/>
      <c r="AXR133" s="1"/>
      <c r="AXS133" s="1"/>
      <c r="AXT133" s="1"/>
      <c r="AXU133" s="1"/>
      <c r="AXV133" s="1"/>
      <c r="AXW133" s="1"/>
      <c r="AXX133" s="1"/>
      <c r="AXY133" s="1"/>
      <c r="AXZ133" s="1"/>
      <c r="AYA133" s="1"/>
      <c r="AYB133" s="1"/>
      <c r="AYC133" s="1"/>
      <c r="AYD133" s="1"/>
      <c r="AYE133" s="1"/>
      <c r="AYF133" s="1"/>
      <c r="AYG133" s="1"/>
      <c r="AYH133" s="1"/>
      <c r="AYI133" s="1"/>
      <c r="AYJ133" s="1"/>
      <c r="AYK133" s="1"/>
      <c r="AYL133" s="1"/>
      <c r="AYM133" s="1"/>
      <c r="AYN133" s="1"/>
      <c r="AYO133" s="1"/>
      <c r="AYP133" s="1"/>
      <c r="AYQ133" s="1"/>
      <c r="AYR133" s="1"/>
      <c r="AYS133" s="1"/>
      <c r="AYT133" s="1"/>
      <c r="AYU133" s="1"/>
      <c r="AYV133" s="1"/>
      <c r="AYW133" s="1"/>
      <c r="AYX133" s="1"/>
      <c r="AYY133" s="1"/>
      <c r="AYZ133" s="1"/>
      <c r="AZA133" s="1"/>
      <c r="AZB133" s="1"/>
      <c r="AZC133" s="1"/>
      <c r="AZD133" s="1"/>
      <c r="AZE133" s="1"/>
      <c r="AZF133" s="1"/>
      <c r="AZG133" s="1"/>
      <c r="AZH133" s="1"/>
      <c r="AZI133" s="1"/>
      <c r="AZJ133" s="1"/>
      <c r="AZK133" s="1"/>
      <c r="AZL133" s="1"/>
      <c r="AZM133" s="1"/>
      <c r="AZN133" s="1"/>
      <c r="AZO133" s="1"/>
      <c r="AZP133" s="1"/>
      <c r="AZQ133" s="1"/>
      <c r="AZR133" s="1"/>
      <c r="AZS133" s="1"/>
      <c r="AZT133" s="1"/>
      <c r="AZU133" s="1"/>
      <c r="AZV133" s="1"/>
      <c r="AZW133" s="1"/>
      <c r="AZX133" s="1"/>
      <c r="AZY133" s="1"/>
      <c r="AZZ133" s="1"/>
      <c r="BAA133" s="1"/>
      <c r="BAB133" s="1"/>
      <c r="BAC133" s="1"/>
      <c r="BAD133" s="1"/>
      <c r="BAE133" s="1"/>
      <c r="BAF133" s="1"/>
      <c r="BAG133" s="1"/>
      <c r="BAH133" s="1"/>
      <c r="BAI133" s="1"/>
      <c r="BAJ133" s="1"/>
      <c r="BAK133" s="1"/>
      <c r="BAL133" s="1"/>
      <c r="BAM133" s="1"/>
      <c r="BAN133" s="1"/>
      <c r="BAO133" s="1"/>
      <c r="BAP133" s="1"/>
      <c r="BAQ133" s="1"/>
      <c r="BAR133" s="1"/>
      <c r="BAS133" s="1"/>
      <c r="BAT133" s="1"/>
      <c r="BAU133" s="1"/>
      <c r="BAV133" s="1"/>
      <c r="BAW133" s="1"/>
      <c r="BAX133" s="1"/>
      <c r="BAY133" s="1"/>
      <c r="BAZ133" s="1"/>
      <c r="BBA133" s="1"/>
      <c r="BBB133" s="1"/>
      <c r="BBC133" s="1"/>
      <c r="BBD133" s="1"/>
      <c r="BBE133" s="1"/>
      <c r="BBF133" s="1"/>
      <c r="BBG133" s="1"/>
      <c r="BBH133" s="1"/>
      <c r="BBI133" s="1"/>
      <c r="BBJ133" s="1"/>
      <c r="BBK133" s="1"/>
      <c r="BBL133" s="1"/>
      <c r="BBM133" s="1"/>
      <c r="BBN133" s="1"/>
      <c r="BBO133" s="1"/>
      <c r="BBP133" s="1"/>
      <c r="BBQ133" s="1"/>
      <c r="BBR133" s="1"/>
      <c r="BBS133" s="1"/>
      <c r="BBT133" s="1"/>
      <c r="BBU133" s="1"/>
      <c r="BBV133" s="1"/>
      <c r="BBW133" s="1"/>
      <c r="BBX133" s="1"/>
      <c r="BBY133" s="1"/>
      <c r="BBZ133" s="1"/>
      <c r="BCA133" s="1"/>
      <c r="BCB133" s="1"/>
      <c r="BCC133" s="1"/>
      <c r="BCD133" s="1"/>
      <c r="BCE133" s="1"/>
      <c r="BCF133" s="1"/>
      <c r="BCG133" s="1"/>
      <c r="BCH133" s="1"/>
      <c r="BCI133" s="1"/>
      <c r="BCJ133" s="1"/>
      <c r="BCK133" s="1"/>
      <c r="BCL133" s="1"/>
      <c r="BCM133" s="1"/>
      <c r="BCN133" s="1"/>
      <c r="BCO133" s="1"/>
      <c r="BCP133" s="1"/>
      <c r="BCQ133" s="1"/>
      <c r="BCR133" s="1"/>
      <c r="BCS133" s="1"/>
      <c r="BCT133" s="1"/>
      <c r="BCU133" s="1"/>
      <c r="BCV133" s="1"/>
      <c r="BCW133" s="1"/>
      <c r="BCX133" s="1"/>
      <c r="BCY133" s="1"/>
      <c r="BCZ133" s="1"/>
      <c r="BDA133" s="1"/>
      <c r="BDB133" s="1"/>
      <c r="BDC133" s="1"/>
      <c r="BDD133" s="1"/>
      <c r="BDE133" s="1"/>
      <c r="BDF133" s="1"/>
      <c r="BDG133" s="1"/>
      <c r="BDH133" s="1"/>
      <c r="BDI133" s="1"/>
      <c r="BDJ133" s="1"/>
      <c r="BDK133" s="1"/>
      <c r="BDL133" s="1"/>
      <c r="BDM133" s="1"/>
      <c r="BDN133" s="1"/>
      <c r="BDO133" s="1"/>
      <c r="BDP133" s="1"/>
      <c r="BDQ133" s="1"/>
      <c r="BDR133" s="1"/>
      <c r="BDS133" s="1"/>
      <c r="BDT133" s="1"/>
      <c r="BDU133" s="1"/>
      <c r="BDV133" s="1"/>
      <c r="BDW133" s="1"/>
      <c r="BDX133" s="1"/>
      <c r="BDY133" s="1"/>
      <c r="BDZ133" s="1"/>
      <c r="BEA133" s="1"/>
      <c r="BEB133" s="1"/>
      <c r="BEC133" s="1"/>
      <c r="BED133" s="1"/>
      <c r="BEE133" s="1"/>
      <c r="BEF133" s="1"/>
      <c r="BEG133" s="1"/>
      <c r="BEH133" s="1"/>
      <c r="BEI133" s="1"/>
      <c r="BEJ133" s="1"/>
      <c r="BEK133" s="1"/>
      <c r="BEL133" s="1"/>
      <c r="BEM133" s="1"/>
      <c r="BEN133" s="1"/>
      <c r="BEO133" s="1"/>
      <c r="BEP133" s="1"/>
      <c r="BEQ133" s="1"/>
      <c r="BER133" s="1"/>
      <c r="BES133" s="1"/>
      <c r="BET133" s="1"/>
      <c r="BEU133" s="1"/>
      <c r="BEV133" s="1"/>
      <c r="BEW133" s="1"/>
      <c r="BEX133" s="1"/>
      <c r="BEY133" s="1"/>
      <c r="BEZ133" s="1"/>
      <c r="BFA133" s="1"/>
      <c r="BFB133" s="1"/>
      <c r="BFC133" s="1"/>
      <c r="BFD133" s="1"/>
      <c r="BFE133" s="1"/>
      <c r="BFF133" s="1"/>
      <c r="BFG133" s="1"/>
      <c r="BFH133" s="1"/>
      <c r="BFI133" s="1"/>
      <c r="BFJ133" s="1"/>
      <c r="BFK133" s="1"/>
      <c r="BFL133" s="1"/>
      <c r="BFM133" s="1"/>
      <c r="BFN133" s="1"/>
      <c r="BFO133" s="1"/>
      <c r="BFP133" s="1"/>
      <c r="BFQ133" s="1"/>
      <c r="BFR133" s="1"/>
      <c r="BFS133" s="1"/>
      <c r="BFT133" s="1"/>
      <c r="BFU133" s="1"/>
      <c r="BFV133" s="1"/>
      <c r="BFW133" s="1"/>
      <c r="BFX133" s="1"/>
      <c r="BFY133" s="1"/>
      <c r="BFZ133" s="1"/>
      <c r="BGA133" s="1"/>
      <c r="BGB133" s="1"/>
      <c r="BGC133" s="1"/>
      <c r="BGD133" s="1"/>
      <c r="BGE133" s="1"/>
      <c r="BGF133" s="1"/>
      <c r="BGG133" s="1"/>
      <c r="BGH133" s="1"/>
      <c r="BGI133" s="1"/>
      <c r="BGJ133" s="1"/>
      <c r="BGK133" s="1"/>
      <c r="BGL133" s="1"/>
      <c r="BGM133" s="1"/>
      <c r="BGN133" s="1"/>
      <c r="BGO133" s="1"/>
      <c r="BGP133" s="1"/>
      <c r="BGQ133" s="1"/>
      <c r="BGR133" s="1"/>
      <c r="BGS133" s="1"/>
      <c r="BGT133" s="1"/>
      <c r="BGU133" s="1"/>
      <c r="BGV133" s="1"/>
      <c r="BGW133" s="1"/>
      <c r="BGX133" s="1"/>
      <c r="BGY133" s="1"/>
      <c r="BGZ133" s="1"/>
      <c r="BHA133" s="1"/>
      <c r="BHB133" s="1"/>
      <c r="BHC133" s="1"/>
      <c r="BHD133" s="1"/>
      <c r="BHE133" s="1"/>
      <c r="BHF133" s="1"/>
      <c r="BHG133" s="1"/>
      <c r="BHH133" s="1"/>
      <c r="BHI133" s="1"/>
      <c r="BHJ133" s="1"/>
      <c r="BHK133" s="1"/>
      <c r="BHL133" s="1"/>
      <c r="BHM133" s="1"/>
      <c r="BHN133" s="1"/>
      <c r="BHO133" s="1"/>
      <c r="BHP133" s="1"/>
      <c r="BHQ133" s="1"/>
      <c r="BHR133" s="1"/>
      <c r="BHS133" s="1"/>
      <c r="BHT133" s="1"/>
      <c r="BHU133" s="1"/>
      <c r="BHV133" s="1"/>
      <c r="BHW133" s="1"/>
      <c r="BHX133" s="1"/>
      <c r="BHY133" s="1"/>
      <c r="BHZ133" s="1"/>
      <c r="BIA133" s="1"/>
      <c r="BIB133" s="1"/>
      <c r="BIC133" s="1"/>
      <c r="BID133" s="1"/>
      <c r="BIE133" s="1"/>
      <c r="BIF133" s="1"/>
      <c r="BIG133" s="1"/>
      <c r="BIH133" s="1"/>
      <c r="BII133" s="1"/>
      <c r="BIJ133" s="1"/>
      <c r="BIK133" s="1"/>
      <c r="BIL133" s="1"/>
      <c r="BIM133" s="1"/>
      <c r="BIN133" s="1"/>
      <c r="BIO133" s="1"/>
      <c r="BIP133" s="1"/>
      <c r="BIQ133" s="1"/>
      <c r="BIR133" s="1"/>
      <c r="BIS133" s="1"/>
      <c r="BIT133" s="1"/>
      <c r="BIU133" s="1"/>
      <c r="BIV133" s="1"/>
      <c r="BIW133" s="1"/>
      <c r="BIX133" s="1"/>
      <c r="BIY133" s="1"/>
      <c r="BIZ133" s="1"/>
      <c r="BJA133" s="1"/>
      <c r="BJB133" s="1"/>
      <c r="BJC133" s="1"/>
      <c r="BJD133" s="1"/>
      <c r="BJE133" s="1"/>
      <c r="BJF133" s="1"/>
      <c r="BJG133" s="1"/>
      <c r="BJH133" s="1"/>
      <c r="BJI133" s="1"/>
      <c r="BJJ133" s="1"/>
      <c r="BJK133" s="1"/>
      <c r="BJL133" s="1"/>
      <c r="BJM133" s="1"/>
      <c r="BJN133" s="1"/>
      <c r="BJO133" s="1"/>
      <c r="BJP133" s="1"/>
      <c r="BJQ133" s="1"/>
      <c r="BJR133" s="1"/>
      <c r="BJS133" s="1"/>
      <c r="BJT133" s="1"/>
      <c r="BJU133" s="1"/>
      <c r="BJV133" s="1"/>
      <c r="BJW133" s="1"/>
      <c r="BJX133" s="1"/>
      <c r="BJY133" s="1"/>
      <c r="BJZ133" s="1"/>
      <c r="BKA133" s="1"/>
      <c r="BKB133" s="1"/>
      <c r="BKC133" s="1"/>
      <c r="BKD133" s="1"/>
      <c r="BKE133" s="1"/>
      <c r="BKF133" s="1"/>
      <c r="BKG133" s="1"/>
      <c r="BKH133" s="1"/>
      <c r="BKI133" s="1"/>
      <c r="BKJ133" s="1"/>
      <c r="BKK133" s="1"/>
      <c r="BKL133" s="1"/>
      <c r="BKM133" s="1"/>
      <c r="BKN133" s="1"/>
      <c r="BKO133" s="1"/>
      <c r="BKP133" s="1"/>
      <c r="BKQ133" s="1"/>
      <c r="BKR133" s="1"/>
      <c r="BKS133" s="1"/>
      <c r="BKT133" s="1"/>
      <c r="BKU133" s="1"/>
      <c r="BKV133" s="1"/>
      <c r="BKW133" s="1"/>
      <c r="BKX133" s="1"/>
      <c r="BKY133" s="1"/>
      <c r="BKZ133" s="1"/>
      <c r="BLA133" s="1"/>
      <c r="BLB133" s="1"/>
      <c r="BLC133" s="1"/>
      <c r="BLD133" s="1"/>
      <c r="BLE133" s="1"/>
      <c r="BLF133" s="1"/>
      <c r="BLG133" s="1"/>
      <c r="BLH133" s="1"/>
      <c r="BLI133" s="1"/>
      <c r="BLJ133" s="1"/>
      <c r="BLK133" s="1"/>
      <c r="BLL133" s="1"/>
      <c r="BLM133" s="1"/>
      <c r="BLN133" s="1"/>
      <c r="BLO133" s="1"/>
      <c r="BLP133" s="1"/>
      <c r="BLQ133" s="1"/>
      <c r="BLR133" s="1"/>
      <c r="BLS133" s="1"/>
      <c r="BLT133" s="1"/>
      <c r="BLU133" s="1"/>
      <c r="BLV133" s="1"/>
      <c r="BLW133" s="1"/>
      <c r="BLX133" s="1"/>
      <c r="BLY133" s="1"/>
      <c r="BLZ133" s="1"/>
      <c r="BMA133" s="1"/>
      <c r="BMB133" s="1"/>
      <c r="BMC133" s="1"/>
      <c r="BMD133" s="1"/>
      <c r="BME133" s="1"/>
      <c r="BMF133" s="1"/>
      <c r="BMG133" s="1"/>
      <c r="BMH133" s="1"/>
      <c r="BMI133" s="1"/>
      <c r="BMJ133" s="1"/>
      <c r="BMK133" s="1"/>
      <c r="BML133" s="1"/>
      <c r="BMM133" s="1"/>
      <c r="BMN133" s="1"/>
      <c r="BMO133" s="1"/>
      <c r="BMP133" s="1"/>
      <c r="BMQ133" s="1"/>
      <c r="BMR133" s="1"/>
      <c r="BMS133" s="1"/>
      <c r="BMT133" s="1"/>
      <c r="BMU133" s="1"/>
      <c r="BMV133" s="1"/>
      <c r="BMW133" s="1"/>
      <c r="BMX133" s="1"/>
      <c r="BMY133" s="1"/>
      <c r="BMZ133" s="1"/>
      <c r="BNA133" s="1"/>
      <c r="BNB133" s="1"/>
      <c r="BNC133" s="1"/>
      <c r="BND133" s="1"/>
      <c r="BNE133" s="1"/>
      <c r="BNF133" s="1"/>
      <c r="BNG133" s="1"/>
      <c r="BNH133" s="1"/>
      <c r="BNI133" s="1"/>
      <c r="BNJ133" s="1"/>
      <c r="BNK133" s="1"/>
      <c r="BNL133" s="1"/>
      <c r="BNM133" s="1"/>
      <c r="BNN133" s="1"/>
      <c r="BNO133" s="1"/>
      <c r="BNP133" s="1"/>
      <c r="BNQ133" s="1"/>
      <c r="BNR133" s="1"/>
      <c r="BNS133" s="1"/>
      <c r="BNT133" s="1"/>
      <c r="BNU133" s="1"/>
      <c r="BNV133" s="1"/>
      <c r="BNW133" s="1"/>
      <c r="BNX133" s="1"/>
      <c r="BNY133" s="1"/>
      <c r="BNZ133" s="1"/>
      <c r="BOA133" s="1"/>
      <c r="BOB133" s="1"/>
      <c r="BOC133" s="1"/>
      <c r="BOD133" s="1"/>
      <c r="BOE133" s="1"/>
      <c r="BOF133" s="1"/>
      <c r="BOG133" s="1"/>
      <c r="BOH133" s="1"/>
      <c r="BOI133" s="1"/>
      <c r="BOJ133" s="1"/>
      <c r="BOK133" s="1"/>
      <c r="BOL133" s="1"/>
      <c r="BOM133" s="1"/>
      <c r="BON133" s="1"/>
      <c r="BOO133" s="1"/>
      <c r="BOP133" s="1"/>
      <c r="BOQ133" s="1"/>
      <c r="BOR133" s="1"/>
      <c r="BOS133" s="1"/>
      <c r="BOT133" s="1"/>
      <c r="BOU133" s="1"/>
      <c r="BOV133" s="1"/>
      <c r="BOW133" s="1"/>
      <c r="BOX133" s="1"/>
      <c r="BOY133" s="1"/>
      <c r="BOZ133" s="1"/>
      <c r="BPA133" s="1"/>
      <c r="BPB133" s="1"/>
      <c r="BPC133" s="1"/>
      <c r="BPD133" s="1"/>
      <c r="BPE133" s="1"/>
      <c r="BPF133" s="1"/>
      <c r="BPG133" s="1"/>
      <c r="BPH133" s="1"/>
      <c r="BPI133" s="1"/>
      <c r="BPJ133" s="1"/>
      <c r="BPK133" s="1"/>
      <c r="BPL133" s="1"/>
      <c r="BPM133" s="1"/>
      <c r="BPN133" s="1"/>
      <c r="BPO133" s="1"/>
      <c r="BPP133" s="1"/>
      <c r="BPQ133" s="1"/>
      <c r="BPR133" s="1"/>
      <c r="BPS133" s="1"/>
      <c r="BPT133" s="1"/>
      <c r="BPU133" s="1"/>
      <c r="BPV133" s="1"/>
      <c r="BPW133" s="1"/>
      <c r="BPX133" s="1"/>
      <c r="BPY133" s="1"/>
      <c r="BPZ133" s="1"/>
      <c r="BQA133" s="1"/>
      <c r="BQB133" s="1"/>
      <c r="BQC133" s="1"/>
      <c r="BQD133" s="1"/>
      <c r="BQE133" s="1"/>
      <c r="BQF133" s="1"/>
      <c r="BQG133" s="1"/>
      <c r="BQH133" s="1"/>
      <c r="BQI133" s="1"/>
      <c r="BQJ133" s="1"/>
      <c r="BQK133" s="1"/>
      <c r="BQL133" s="1"/>
      <c r="BQM133" s="1"/>
      <c r="BQN133" s="1"/>
      <c r="BQO133" s="1"/>
      <c r="BQP133" s="1"/>
      <c r="BQQ133" s="1"/>
      <c r="BQR133" s="1"/>
      <c r="BQS133" s="1"/>
      <c r="BQT133" s="1"/>
      <c r="BQU133" s="1"/>
      <c r="BQV133" s="1"/>
      <c r="BQW133" s="1"/>
      <c r="BQX133" s="1"/>
      <c r="BQY133" s="1"/>
      <c r="BQZ133" s="1"/>
      <c r="BRA133" s="1"/>
      <c r="BRB133" s="1"/>
      <c r="BRC133" s="1"/>
      <c r="BRD133" s="1"/>
      <c r="BRE133" s="1"/>
      <c r="BRF133" s="1"/>
      <c r="BRG133" s="1"/>
      <c r="BRH133" s="1"/>
      <c r="BRI133" s="1"/>
      <c r="BRJ133" s="1"/>
      <c r="BRK133" s="1"/>
      <c r="BRL133" s="1"/>
      <c r="BRM133" s="1"/>
      <c r="BRN133" s="1"/>
      <c r="BRO133" s="1"/>
      <c r="BRP133" s="1"/>
      <c r="BRQ133" s="1"/>
      <c r="BRR133" s="1"/>
      <c r="BRS133" s="1"/>
      <c r="BRT133" s="1"/>
      <c r="BRU133" s="1"/>
      <c r="BRV133" s="1"/>
      <c r="BRW133" s="1"/>
      <c r="BRX133" s="1"/>
      <c r="BRY133" s="1"/>
      <c r="BRZ133" s="1"/>
      <c r="BSA133" s="1"/>
      <c r="BSB133" s="1"/>
      <c r="BSC133" s="1"/>
      <c r="BSD133" s="1"/>
      <c r="BSE133" s="1"/>
      <c r="BSF133" s="1"/>
      <c r="BSG133" s="1"/>
      <c r="BSH133" s="1"/>
      <c r="BSI133" s="1"/>
      <c r="BSJ133" s="1"/>
      <c r="BSK133" s="1"/>
      <c r="BSL133" s="1"/>
      <c r="BSM133" s="1"/>
      <c r="BSN133" s="1"/>
      <c r="BSO133" s="1"/>
      <c r="BSP133" s="1"/>
      <c r="BSQ133" s="1"/>
      <c r="BSR133" s="1"/>
      <c r="BSS133" s="1"/>
      <c r="BST133" s="1"/>
      <c r="BSU133" s="1"/>
      <c r="BSV133" s="1"/>
      <c r="BSW133" s="1"/>
      <c r="BSX133" s="1"/>
      <c r="BSY133" s="1"/>
      <c r="BSZ133" s="1"/>
      <c r="BTA133" s="1"/>
      <c r="BTB133" s="1"/>
      <c r="BTC133" s="1"/>
      <c r="BTD133" s="1"/>
      <c r="BTE133" s="1"/>
      <c r="BTF133" s="1"/>
      <c r="BTG133" s="1"/>
      <c r="BTH133" s="1"/>
      <c r="BTI133" s="1"/>
      <c r="BTJ133" s="1"/>
      <c r="BTK133" s="1"/>
      <c r="BTL133" s="1"/>
      <c r="BTM133" s="1"/>
      <c r="BTN133" s="1"/>
      <c r="BTO133" s="1"/>
      <c r="BTP133" s="1"/>
      <c r="BTQ133" s="1"/>
      <c r="BTR133" s="1"/>
      <c r="BTS133" s="1"/>
      <c r="BTT133" s="1"/>
      <c r="BTU133" s="1"/>
      <c r="BTV133" s="1"/>
      <c r="BTW133" s="1"/>
      <c r="BTX133" s="1"/>
      <c r="BTY133" s="1"/>
      <c r="BTZ133" s="1"/>
      <c r="BUA133" s="1"/>
      <c r="BUB133" s="1"/>
      <c r="BUC133" s="1"/>
      <c r="BUD133" s="1"/>
      <c r="BUE133" s="1"/>
      <c r="BUF133" s="1"/>
      <c r="BUG133" s="1"/>
      <c r="BUH133" s="1"/>
      <c r="BUI133" s="1"/>
      <c r="BUJ133" s="1"/>
      <c r="BUK133" s="1"/>
      <c r="BUL133" s="1"/>
      <c r="BUM133" s="1"/>
      <c r="BUN133" s="1"/>
      <c r="BUO133" s="1"/>
      <c r="BUP133" s="1"/>
      <c r="BUQ133" s="1"/>
      <c r="BUR133" s="1"/>
      <c r="BUS133" s="1"/>
      <c r="BUT133" s="1"/>
      <c r="BUU133" s="1"/>
      <c r="BUV133" s="1"/>
      <c r="BUW133" s="1"/>
      <c r="BUX133" s="1"/>
      <c r="BUY133" s="1"/>
      <c r="BUZ133" s="1"/>
      <c r="BVA133" s="1"/>
      <c r="BVB133" s="1"/>
      <c r="BVC133" s="1"/>
      <c r="BVD133" s="1"/>
      <c r="BVE133" s="1"/>
      <c r="BVF133" s="1"/>
      <c r="BVG133" s="1"/>
      <c r="BVH133" s="1"/>
      <c r="BVI133" s="1"/>
      <c r="BVJ133" s="1"/>
      <c r="BVK133" s="1"/>
      <c r="BVL133" s="1"/>
      <c r="BVM133" s="1"/>
      <c r="BVN133" s="1"/>
      <c r="BVO133" s="1"/>
      <c r="BVP133" s="1"/>
      <c r="BVQ133" s="1"/>
      <c r="BVR133" s="1"/>
      <c r="BVS133" s="1"/>
      <c r="BVT133" s="1"/>
      <c r="BVU133" s="1"/>
      <c r="BVV133" s="1"/>
      <c r="BVW133" s="1"/>
      <c r="BVX133" s="1"/>
      <c r="BVY133" s="1"/>
      <c r="BVZ133" s="1"/>
      <c r="BWA133" s="1"/>
      <c r="BWB133" s="1"/>
      <c r="BWC133" s="1"/>
      <c r="BWD133" s="1"/>
      <c r="BWE133" s="1"/>
      <c r="BWF133" s="1"/>
      <c r="BWG133" s="1"/>
      <c r="BWH133" s="1"/>
      <c r="BWI133" s="1"/>
      <c r="BWJ133" s="1"/>
      <c r="BWK133" s="1"/>
      <c r="BWL133" s="1"/>
      <c r="BWM133" s="1"/>
      <c r="BWN133" s="1"/>
      <c r="BWO133" s="1"/>
      <c r="BWP133" s="1"/>
      <c r="BWQ133" s="1"/>
      <c r="BWR133" s="1"/>
      <c r="BWS133" s="1"/>
      <c r="BWT133" s="1"/>
      <c r="BWU133" s="1"/>
      <c r="BWV133" s="1"/>
      <c r="BWW133" s="1"/>
      <c r="BWX133" s="1"/>
      <c r="BWY133" s="1"/>
      <c r="BWZ133" s="1"/>
      <c r="BXA133" s="1"/>
      <c r="BXB133" s="1"/>
      <c r="BXC133" s="1"/>
      <c r="BXD133" s="1"/>
      <c r="BXE133" s="1"/>
      <c r="BXF133" s="1"/>
      <c r="BXG133" s="1"/>
      <c r="BXH133" s="1"/>
      <c r="BXI133" s="1"/>
      <c r="BXJ133" s="1"/>
      <c r="BXK133" s="1"/>
      <c r="BXL133" s="1"/>
      <c r="BXM133" s="1"/>
      <c r="BXN133" s="1"/>
      <c r="BXO133" s="1"/>
      <c r="BXP133" s="1"/>
      <c r="BXQ133" s="1"/>
      <c r="BXR133" s="1"/>
      <c r="BXS133" s="1"/>
      <c r="BXT133" s="1"/>
      <c r="BXU133" s="1"/>
      <c r="BXV133" s="1"/>
      <c r="BXW133" s="1"/>
      <c r="BXX133" s="1"/>
      <c r="BXY133" s="1"/>
      <c r="BXZ133" s="1"/>
      <c r="BYA133" s="1"/>
      <c r="BYB133" s="1"/>
      <c r="BYC133" s="1"/>
      <c r="BYD133" s="1"/>
      <c r="BYE133" s="1"/>
      <c r="BYF133" s="1"/>
      <c r="BYG133" s="1"/>
      <c r="BYH133" s="1"/>
      <c r="BYI133" s="1"/>
      <c r="BYJ133" s="1"/>
      <c r="BYK133" s="1"/>
      <c r="BYL133" s="1"/>
      <c r="BYM133" s="1"/>
      <c r="BYN133" s="1"/>
      <c r="BYO133" s="1"/>
      <c r="BYP133" s="1"/>
      <c r="BYQ133" s="1"/>
      <c r="BYR133" s="1"/>
      <c r="BYS133" s="1"/>
      <c r="BYT133" s="1"/>
      <c r="BYU133" s="1"/>
      <c r="BYV133" s="1"/>
      <c r="BYW133" s="1"/>
      <c r="BYX133" s="1"/>
      <c r="BYY133" s="1"/>
      <c r="BYZ133" s="1"/>
      <c r="BZA133" s="1"/>
      <c r="BZB133" s="1"/>
      <c r="BZC133" s="1"/>
      <c r="BZD133" s="1"/>
      <c r="BZE133" s="1"/>
      <c r="BZF133" s="1"/>
      <c r="BZG133" s="1"/>
      <c r="BZH133" s="1"/>
      <c r="BZI133" s="1"/>
      <c r="BZJ133" s="1"/>
      <c r="BZK133" s="1"/>
      <c r="BZL133" s="1"/>
      <c r="BZM133" s="1"/>
      <c r="BZN133" s="1"/>
      <c r="BZO133" s="1"/>
      <c r="BZP133" s="1"/>
      <c r="BZQ133" s="1"/>
      <c r="BZR133" s="1"/>
      <c r="BZS133" s="1"/>
      <c r="BZT133" s="1"/>
      <c r="BZU133" s="1"/>
      <c r="BZV133" s="1"/>
      <c r="BZW133" s="1"/>
      <c r="BZX133" s="1"/>
      <c r="BZY133" s="1"/>
      <c r="BZZ133" s="1"/>
      <c r="CAA133" s="1"/>
      <c r="CAB133" s="1"/>
      <c r="CAC133" s="1"/>
      <c r="CAD133" s="1"/>
      <c r="CAE133" s="1"/>
      <c r="CAF133" s="1"/>
      <c r="CAG133" s="1"/>
      <c r="CAH133" s="1"/>
      <c r="CAI133" s="1"/>
      <c r="CAJ133" s="1"/>
      <c r="CAK133" s="1"/>
      <c r="CAL133" s="1"/>
      <c r="CAM133" s="1"/>
      <c r="CAN133" s="1"/>
      <c r="CAO133" s="1"/>
      <c r="CAP133" s="1"/>
      <c r="CAQ133" s="1"/>
      <c r="CAR133" s="1"/>
      <c r="CAS133" s="1"/>
      <c r="CAT133" s="1"/>
      <c r="CAU133" s="1"/>
      <c r="CAV133" s="1"/>
      <c r="CAW133" s="1"/>
      <c r="CAX133" s="1"/>
      <c r="CAY133" s="1"/>
      <c r="CAZ133" s="1"/>
      <c r="CBA133" s="1"/>
      <c r="CBB133" s="1"/>
      <c r="CBC133" s="1"/>
      <c r="CBD133" s="1"/>
      <c r="CBE133" s="1"/>
      <c r="CBF133" s="1"/>
      <c r="CBG133" s="1"/>
      <c r="CBH133" s="1"/>
      <c r="CBI133" s="1"/>
      <c r="CBJ133" s="1"/>
      <c r="CBK133" s="1"/>
      <c r="CBL133" s="1"/>
      <c r="CBM133" s="1"/>
      <c r="CBN133" s="1"/>
      <c r="CBO133" s="1"/>
      <c r="CBP133" s="1"/>
      <c r="CBQ133" s="1"/>
      <c r="CBR133" s="1"/>
      <c r="CBS133" s="1"/>
      <c r="CBT133" s="1"/>
      <c r="CBU133" s="1"/>
      <c r="CBV133" s="1"/>
      <c r="CBW133" s="1"/>
      <c r="CBX133" s="1"/>
      <c r="CBY133" s="1"/>
      <c r="CBZ133" s="1"/>
      <c r="CCA133" s="1"/>
      <c r="CCB133" s="1"/>
      <c r="CCC133" s="1"/>
      <c r="CCD133" s="1"/>
      <c r="CCE133" s="1"/>
      <c r="CCF133" s="1"/>
      <c r="CCG133" s="1"/>
      <c r="CCH133" s="1"/>
      <c r="CCI133" s="1"/>
      <c r="CCJ133" s="1"/>
      <c r="CCK133" s="1"/>
      <c r="CCL133" s="1"/>
      <c r="CCM133" s="1"/>
      <c r="CCN133" s="1"/>
      <c r="CCO133" s="1"/>
      <c r="CCP133" s="1"/>
      <c r="CCQ133" s="1"/>
      <c r="CCR133" s="1"/>
      <c r="CCS133" s="1"/>
      <c r="CCT133" s="1"/>
      <c r="CCU133" s="1"/>
      <c r="CCV133" s="1"/>
      <c r="CCW133" s="1"/>
      <c r="CCX133" s="1"/>
      <c r="CCY133" s="1"/>
      <c r="CCZ133" s="1"/>
      <c r="CDA133" s="1"/>
      <c r="CDB133" s="1"/>
      <c r="CDC133" s="1"/>
      <c r="CDD133" s="1"/>
      <c r="CDE133" s="1"/>
      <c r="CDF133" s="1"/>
      <c r="CDG133" s="1"/>
      <c r="CDH133" s="1"/>
      <c r="CDI133" s="1"/>
      <c r="CDJ133" s="1"/>
      <c r="CDK133" s="1"/>
      <c r="CDL133" s="1"/>
      <c r="CDM133" s="1"/>
      <c r="CDN133" s="1"/>
      <c r="CDO133" s="1"/>
      <c r="CDP133" s="1"/>
      <c r="CDQ133" s="1"/>
      <c r="CDR133" s="1"/>
      <c r="CDS133" s="1"/>
      <c r="CDT133" s="1"/>
      <c r="CDU133" s="1"/>
      <c r="CDV133" s="1"/>
      <c r="CDW133" s="1"/>
      <c r="CDX133" s="1"/>
      <c r="CDY133" s="1"/>
      <c r="CDZ133" s="1"/>
      <c r="CEA133" s="1"/>
      <c r="CEB133" s="1"/>
      <c r="CEC133" s="1"/>
      <c r="CED133" s="1"/>
      <c r="CEE133" s="1"/>
      <c r="CEF133" s="1"/>
      <c r="CEG133" s="1"/>
      <c r="CEH133" s="1"/>
      <c r="CEI133" s="1"/>
      <c r="CEJ133" s="1"/>
      <c r="CEK133" s="1"/>
      <c r="CEL133" s="1"/>
      <c r="CEM133" s="1"/>
      <c r="CEN133" s="1"/>
      <c r="CEO133" s="1"/>
      <c r="CEP133" s="1"/>
      <c r="CEQ133" s="1"/>
      <c r="CER133" s="1"/>
      <c r="CES133" s="1"/>
      <c r="CET133" s="1"/>
      <c r="CEU133" s="1"/>
      <c r="CEV133" s="1"/>
      <c r="CEW133" s="1"/>
      <c r="CEX133" s="1"/>
      <c r="CEY133" s="1"/>
      <c r="CEZ133" s="1"/>
      <c r="CFA133" s="1"/>
      <c r="CFB133" s="1"/>
      <c r="CFC133" s="1"/>
      <c r="CFD133" s="1"/>
      <c r="CFE133" s="1"/>
      <c r="CFF133" s="1"/>
      <c r="CFG133" s="1"/>
      <c r="CFH133" s="1"/>
      <c r="CFI133" s="1"/>
      <c r="CFJ133" s="1"/>
      <c r="CFK133" s="1"/>
      <c r="CFL133" s="1"/>
      <c r="CFM133" s="1"/>
      <c r="CFN133" s="1"/>
      <c r="CFO133" s="1"/>
      <c r="CFP133" s="1"/>
      <c r="CFQ133" s="1"/>
      <c r="CFR133" s="1"/>
      <c r="CFS133" s="1"/>
      <c r="CFT133" s="1"/>
      <c r="CFU133" s="1"/>
      <c r="CFV133" s="1"/>
      <c r="CFW133" s="1"/>
      <c r="CFX133" s="1"/>
      <c r="CFY133" s="1"/>
      <c r="CFZ133" s="1"/>
      <c r="CGA133" s="1"/>
      <c r="CGB133" s="1"/>
      <c r="CGC133" s="1"/>
      <c r="CGD133" s="1"/>
      <c r="CGE133" s="1"/>
      <c r="CGF133" s="1"/>
      <c r="CGG133" s="1"/>
      <c r="CGH133" s="1"/>
      <c r="CGI133" s="1"/>
      <c r="CGJ133" s="1"/>
      <c r="CGK133" s="1"/>
      <c r="CGL133" s="1"/>
      <c r="CGM133" s="1"/>
      <c r="CGN133" s="1"/>
      <c r="CGO133" s="1"/>
      <c r="CGP133" s="1"/>
      <c r="CGQ133" s="1"/>
      <c r="CGR133" s="1"/>
      <c r="CGS133" s="1"/>
      <c r="CGT133" s="1"/>
      <c r="CGU133" s="1"/>
      <c r="CGV133" s="1"/>
      <c r="CGW133" s="1"/>
      <c r="CGX133" s="1"/>
      <c r="CGY133" s="1"/>
      <c r="CGZ133" s="1"/>
      <c r="CHA133" s="1"/>
      <c r="CHB133" s="1"/>
      <c r="CHC133" s="1"/>
      <c r="CHD133" s="1"/>
      <c r="CHE133" s="1"/>
      <c r="CHF133" s="1"/>
      <c r="CHG133" s="1"/>
      <c r="CHH133" s="1"/>
      <c r="CHI133" s="1"/>
      <c r="CHJ133" s="1"/>
      <c r="CHK133" s="1"/>
      <c r="CHL133" s="1"/>
      <c r="CHM133" s="1"/>
      <c r="CHN133" s="1"/>
      <c r="CHO133" s="1"/>
      <c r="CHP133" s="1"/>
      <c r="CHQ133" s="1"/>
      <c r="CHR133" s="1"/>
      <c r="CHS133" s="1"/>
      <c r="CHT133" s="1"/>
      <c r="CHU133" s="1"/>
      <c r="CHV133" s="1"/>
      <c r="CHW133" s="1"/>
      <c r="CHX133" s="1"/>
      <c r="CHY133" s="1"/>
      <c r="CHZ133" s="1"/>
      <c r="CIA133" s="1"/>
      <c r="CIB133" s="1"/>
      <c r="CIC133" s="1"/>
      <c r="CID133" s="1"/>
      <c r="CIE133" s="1"/>
      <c r="CIF133" s="1"/>
      <c r="CIG133" s="1"/>
      <c r="CIH133" s="1"/>
      <c r="CII133" s="1"/>
      <c r="CIJ133" s="1"/>
      <c r="CIK133" s="1"/>
      <c r="CIL133" s="1"/>
      <c r="CIM133" s="1"/>
      <c r="CIN133" s="1"/>
      <c r="CIO133" s="1"/>
      <c r="CIP133" s="1"/>
      <c r="CIQ133" s="1"/>
      <c r="CIR133" s="1"/>
      <c r="CIS133" s="1"/>
      <c r="CIT133" s="1"/>
      <c r="CIU133" s="1"/>
      <c r="CIV133" s="1"/>
      <c r="CIW133" s="1"/>
      <c r="CIX133" s="1"/>
      <c r="CIY133" s="1"/>
      <c r="CIZ133" s="1"/>
      <c r="CJA133" s="1"/>
      <c r="CJB133" s="1"/>
      <c r="CJC133" s="1"/>
      <c r="CJD133" s="1"/>
      <c r="CJE133" s="1"/>
      <c r="CJF133" s="1"/>
      <c r="CJG133" s="1"/>
      <c r="CJH133" s="1"/>
      <c r="CJI133" s="1"/>
      <c r="CJJ133" s="1"/>
      <c r="CJK133" s="1"/>
      <c r="CJL133" s="1"/>
      <c r="CJM133" s="1"/>
      <c r="CJN133" s="1"/>
      <c r="CJO133" s="1"/>
      <c r="CJP133" s="1"/>
      <c r="CJQ133" s="1"/>
      <c r="CJR133" s="1"/>
      <c r="CJS133" s="1"/>
      <c r="CJT133" s="1"/>
      <c r="CJU133" s="1"/>
      <c r="CJV133" s="1"/>
      <c r="CJW133" s="1"/>
      <c r="CJX133" s="1"/>
      <c r="CJY133" s="1"/>
      <c r="CJZ133" s="1"/>
      <c r="CKA133" s="1"/>
      <c r="CKB133" s="1"/>
      <c r="CKC133" s="1"/>
      <c r="CKD133" s="1"/>
      <c r="CKE133" s="1"/>
      <c r="CKF133" s="1"/>
      <c r="CKG133" s="1"/>
      <c r="CKH133" s="1"/>
      <c r="CKI133" s="1"/>
      <c r="CKJ133" s="1"/>
      <c r="CKK133" s="1"/>
      <c r="CKL133" s="1"/>
      <c r="CKM133" s="1"/>
      <c r="CKN133" s="1"/>
      <c r="CKO133" s="1"/>
      <c r="CKP133" s="1"/>
      <c r="CKQ133" s="1"/>
      <c r="CKR133" s="1"/>
      <c r="CKS133" s="1"/>
      <c r="CKT133" s="1"/>
      <c r="CKU133" s="1"/>
      <c r="CKV133" s="1"/>
      <c r="CKW133" s="1"/>
      <c r="CKX133" s="1"/>
      <c r="CKY133" s="1"/>
      <c r="CKZ133" s="1"/>
      <c r="CLA133" s="1"/>
      <c r="CLB133" s="1"/>
      <c r="CLC133" s="1"/>
      <c r="CLD133" s="1"/>
      <c r="CLE133" s="1"/>
      <c r="CLF133" s="1"/>
      <c r="CLG133" s="1"/>
      <c r="CLH133" s="1"/>
      <c r="CLI133" s="1"/>
      <c r="CLJ133" s="1"/>
      <c r="CLK133" s="1"/>
      <c r="CLL133" s="1"/>
      <c r="CLM133" s="1"/>
      <c r="CLN133" s="1"/>
      <c r="CLO133" s="1"/>
      <c r="CLP133" s="1"/>
      <c r="CLQ133" s="1"/>
      <c r="CLR133" s="1"/>
      <c r="CLS133" s="1"/>
      <c r="CLT133" s="1"/>
      <c r="CLU133" s="1"/>
      <c r="CLV133" s="1"/>
      <c r="CLW133" s="1"/>
      <c r="CLX133" s="1"/>
      <c r="CLY133" s="1"/>
      <c r="CLZ133" s="1"/>
      <c r="CMA133" s="1"/>
      <c r="CMB133" s="1"/>
      <c r="CMC133" s="1"/>
      <c r="CMD133" s="1"/>
      <c r="CME133" s="1"/>
      <c r="CMF133" s="1"/>
      <c r="CMG133" s="1"/>
      <c r="CMH133" s="1"/>
      <c r="CMI133" s="1"/>
      <c r="CMJ133" s="1"/>
      <c r="CMK133" s="1"/>
      <c r="CML133" s="1"/>
      <c r="CMM133" s="1"/>
      <c r="CMN133" s="1"/>
      <c r="CMO133" s="1"/>
      <c r="CMP133" s="1"/>
      <c r="CMQ133" s="1"/>
      <c r="CMR133" s="1"/>
      <c r="CMS133" s="1"/>
      <c r="CMT133" s="1"/>
      <c r="CMU133" s="1"/>
      <c r="CMV133" s="1"/>
      <c r="CMW133" s="1"/>
      <c r="CMX133" s="1"/>
      <c r="CMY133" s="1"/>
      <c r="CMZ133" s="1"/>
      <c r="CNA133" s="1"/>
      <c r="CNB133" s="1"/>
      <c r="CNC133" s="1"/>
      <c r="CND133" s="1"/>
      <c r="CNE133" s="1"/>
      <c r="CNF133" s="1"/>
      <c r="CNG133" s="1"/>
      <c r="CNH133" s="1"/>
      <c r="CNI133" s="1"/>
      <c r="CNJ133" s="1"/>
      <c r="CNK133" s="1"/>
      <c r="CNL133" s="1"/>
      <c r="CNM133" s="1"/>
      <c r="CNN133" s="1"/>
      <c r="CNO133" s="1"/>
      <c r="CNP133" s="1"/>
      <c r="CNQ133" s="1"/>
      <c r="CNR133" s="1"/>
      <c r="CNS133" s="1"/>
      <c r="CNT133" s="1"/>
      <c r="CNU133" s="1"/>
      <c r="CNV133" s="1"/>
      <c r="CNW133" s="1"/>
      <c r="CNX133" s="1"/>
      <c r="CNY133" s="1"/>
      <c r="CNZ133" s="1"/>
      <c r="COA133" s="1"/>
      <c r="COB133" s="1"/>
      <c r="COC133" s="1"/>
      <c r="COD133" s="1"/>
      <c r="COE133" s="1"/>
      <c r="COF133" s="1"/>
      <c r="COG133" s="1"/>
      <c r="COH133" s="1"/>
      <c r="COI133" s="1"/>
      <c r="COJ133" s="1"/>
      <c r="COK133" s="1"/>
      <c r="COL133" s="1"/>
      <c r="COM133" s="1"/>
      <c r="CON133" s="1"/>
      <c r="COO133" s="1"/>
      <c r="COP133" s="1"/>
      <c r="COQ133" s="1"/>
      <c r="COR133" s="1"/>
      <c r="COS133" s="1"/>
      <c r="COT133" s="1"/>
      <c r="COU133" s="1"/>
      <c r="COV133" s="1"/>
      <c r="COW133" s="1"/>
      <c r="COX133" s="1"/>
      <c r="COY133" s="1"/>
      <c r="COZ133" s="1"/>
      <c r="CPA133" s="1"/>
      <c r="CPB133" s="1"/>
      <c r="CPC133" s="1"/>
      <c r="CPD133" s="1"/>
      <c r="CPE133" s="1"/>
      <c r="CPF133" s="1"/>
      <c r="CPG133" s="1"/>
      <c r="CPH133" s="1"/>
      <c r="CPI133" s="1"/>
      <c r="CPJ133" s="1"/>
      <c r="CPK133" s="1"/>
      <c r="CPL133" s="1"/>
      <c r="CPM133" s="1"/>
      <c r="CPN133" s="1"/>
      <c r="CPO133" s="1"/>
      <c r="CPP133" s="1"/>
      <c r="CPQ133" s="1"/>
      <c r="CPR133" s="1"/>
      <c r="CPS133" s="1"/>
      <c r="CPT133" s="1"/>
      <c r="CPU133" s="1"/>
      <c r="CPV133" s="1"/>
      <c r="CPW133" s="1"/>
      <c r="CPX133" s="1"/>
      <c r="CPY133" s="1"/>
      <c r="CPZ133" s="1"/>
      <c r="CQA133" s="1"/>
      <c r="CQB133" s="1"/>
      <c r="CQC133" s="1"/>
      <c r="CQD133" s="1"/>
      <c r="CQE133" s="1"/>
      <c r="CQF133" s="1"/>
      <c r="CQG133" s="1"/>
      <c r="CQH133" s="1"/>
      <c r="CQI133" s="1"/>
      <c r="CQJ133" s="1"/>
      <c r="CQK133" s="1"/>
      <c r="CQL133" s="1"/>
      <c r="CQM133" s="1"/>
      <c r="CQN133" s="1"/>
      <c r="CQO133" s="1"/>
      <c r="CQP133" s="1"/>
      <c r="CQQ133" s="1"/>
      <c r="CQR133" s="1"/>
      <c r="CQS133" s="1"/>
      <c r="CQT133" s="1"/>
      <c r="CQU133" s="1"/>
      <c r="CQV133" s="1"/>
      <c r="CQW133" s="1"/>
      <c r="CQX133" s="1"/>
      <c r="CQY133" s="1"/>
      <c r="CQZ133" s="1"/>
      <c r="CRA133" s="1"/>
      <c r="CRB133" s="1"/>
      <c r="CRC133" s="1"/>
      <c r="CRD133" s="1"/>
      <c r="CRE133" s="1"/>
      <c r="CRF133" s="1"/>
      <c r="CRG133" s="1"/>
      <c r="CRH133" s="1"/>
      <c r="CRI133" s="1"/>
      <c r="CRJ133" s="1"/>
      <c r="CRK133" s="1"/>
      <c r="CRL133" s="1"/>
      <c r="CRM133" s="1"/>
      <c r="CRN133" s="1"/>
      <c r="CRO133" s="1"/>
      <c r="CRP133" s="1"/>
      <c r="CRQ133" s="1"/>
      <c r="CRR133" s="1"/>
      <c r="CRS133" s="1"/>
      <c r="CRT133" s="1"/>
      <c r="CRU133" s="1"/>
      <c r="CRV133" s="1"/>
      <c r="CRW133" s="1"/>
      <c r="CRX133" s="1"/>
      <c r="CRY133" s="1"/>
      <c r="CRZ133" s="1"/>
      <c r="CSA133" s="1"/>
      <c r="CSB133" s="1"/>
      <c r="CSC133" s="1"/>
      <c r="CSD133" s="1"/>
      <c r="CSE133" s="1"/>
      <c r="CSF133" s="1"/>
      <c r="CSG133" s="1"/>
      <c r="CSH133" s="1"/>
      <c r="CSI133" s="1"/>
      <c r="CSJ133" s="1"/>
      <c r="CSK133" s="1"/>
      <c r="CSL133" s="1"/>
      <c r="CSM133" s="1"/>
      <c r="CSN133" s="1"/>
      <c r="CSO133" s="1"/>
      <c r="CSP133" s="1"/>
      <c r="CSQ133" s="1"/>
      <c r="CSR133" s="1"/>
      <c r="CSS133" s="1"/>
      <c r="CST133" s="1"/>
      <c r="CSU133" s="1"/>
      <c r="CSV133" s="1"/>
      <c r="CSW133" s="1"/>
      <c r="CSX133" s="1"/>
      <c r="CSY133" s="1"/>
      <c r="CSZ133" s="1"/>
      <c r="CTA133" s="1"/>
      <c r="CTB133" s="1"/>
      <c r="CTC133" s="1"/>
      <c r="CTD133" s="1"/>
      <c r="CTE133" s="1"/>
      <c r="CTF133" s="1"/>
      <c r="CTG133" s="1"/>
      <c r="CTH133" s="1"/>
      <c r="CTI133" s="1"/>
      <c r="CTJ133" s="1"/>
      <c r="CTK133" s="1"/>
      <c r="CTL133" s="1"/>
      <c r="CTM133" s="1"/>
      <c r="CTN133" s="1"/>
      <c r="CTO133" s="1"/>
      <c r="CTP133" s="1"/>
      <c r="CTQ133" s="1"/>
      <c r="CTR133" s="1"/>
      <c r="CTS133" s="1"/>
      <c r="CTT133" s="1"/>
      <c r="CTU133" s="1"/>
      <c r="CTV133" s="1"/>
      <c r="CTW133" s="1"/>
      <c r="CTX133" s="1"/>
      <c r="CTY133" s="1"/>
      <c r="CTZ133" s="1"/>
      <c r="CUA133" s="1"/>
      <c r="CUB133" s="1"/>
      <c r="CUC133" s="1"/>
      <c r="CUD133" s="1"/>
      <c r="CUE133" s="1"/>
      <c r="CUF133" s="1"/>
      <c r="CUG133" s="1"/>
      <c r="CUH133" s="1"/>
      <c r="CUI133" s="1"/>
      <c r="CUJ133" s="1"/>
      <c r="CUK133" s="1"/>
      <c r="CUL133" s="1"/>
      <c r="CUM133" s="1"/>
      <c r="CUN133" s="1"/>
      <c r="CUO133" s="1"/>
      <c r="CUP133" s="1"/>
      <c r="CUQ133" s="1"/>
      <c r="CUR133" s="1"/>
      <c r="CUS133" s="1"/>
      <c r="CUT133" s="1"/>
      <c r="CUU133" s="1"/>
      <c r="CUV133" s="1"/>
      <c r="CUW133" s="1"/>
      <c r="CUX133" s="1"/>
      <c r="CUY133" s="1"/>
      <c r="CUZ133" s="1"/>
      <c r="CVA133" s="1"/>
      <c r="CVB133" s="1"/>
      <c r="CVC133" s="1"/>
      <c r="CVD133" s="1"/>
      <c r="CVE133" s="1"/>
      <c r="CVF133" s="1"/>
      <c r="CVG133" s="1"/>
      <c r="CVH133" s="1"/>
      <c r="CVI133" s="1"/>
      <c r="CVJ133" s="1"/>
      <c r="CVK133" s="1"/>
      <c r="CVL133" s="1"/>
      <c r="CVM133" s="1"/>
      <c r="CVN133" s="1"/>
      <c r="CVO133" s="1"/>
      <c r="CVP133" s="1"/>
      <c r="CVQ133" s="1"/>
      <c r="CVR133" s="1"/>
      <c r="CVS133" s="1"/>
      <c r="CVT133" s="1"/>
      <c r="CVU133" s="1"/>
      <c r="CVV133" s="1"/>
      <c r="CVW133" s="1"/>
      <c r="CVX133" s="1"/>
      <c r="CVY133" s="1"/>
      <c r="CVZ133" s="1"/>
      <c r="CWA133" s="1"/>
      <c r="CWB133" s="1"/>
      <c r="CWC133" s="1"/>
      <c r="CWD133" s="1"/>
      <c r="CWE133" s="1"/>
      <c r="CWF133" s="1"/>
      <c r="CWG133" s="1"/>
      <c r="CWH133" s="1"/>
      <c r="CWI133" s="1"/>
      <c r="CWJ133" s="1"/>
      <c r="CWK133" s="1"/>
      <c r="CWL133" s="1"/>
      <c r="CWM133" s="1"/>
      <c r="CWN133" s="1"/>
      <c r="CWO133" s="1"/>
      <c r="CWP133" s="1"/>
      <c r="CWQ133" s="1"/>
      <c r="CWR133" s="1"/>
      <c r="CWS133" s="1"/>
      <c r="CWT133" s="1"/>
      <c r="CWU133" s="1"/>
      <c r="CWV133" s="1"/>
      <c r="CWW133" s="1"/>
      <c r="CWX133" s="1"/>
      <c r="CWY133" s="1"/>
      <c r="CWZ133" s="1"/>
      <c r="CXA133" s="1"/>
      <c r="CXB133" s="1"/>
      <c r="CXC133" s="1"/>
      <c r="CXD133" s="1"/>
      <c r="CXE133" s="1"/>
      <c r="CXF133" s="1"/>
      <c r="CXG133" s="1"/>
      <c r="CXH133" s="1"/>
      <c r="CXI133" s="1"/>
      <c r="CXJ133" s="1"/>
      <c r="CXK133" s="1"/>
      <c r="CXL133" s="1"/>
      <c r="CXM133" s="1"/>
      <c r="CXN133" s="1"/>
      <c r="CXO133" s="1"/>
      <c r="CXP133" s="1"/>
      <c r="CXQ133" s="1"/>
      <c r="CXR133" s="1"/>
      <c r="CXS133" s="1"/>
      <c r="CXT133" s="1"/>
      <c r="CXU133" s="1"/>
      <c r="CXV133" s="1"/>
      <c r="CXW133" s="1"/>
      <c r="CXX133" s="1"/>
      <c r="CXY133" s="1"/>
      <c r="CXZ133" s="1"/>
      <c r="CYA133" s="1"/>
      <c r="CYB133" s="1"/>
      <c r="CYC133" s="1"/>
      <c r="CYD133" s="1"/>
      <c r="CYE133" s="1"/>
      <c r="CYF133" s="1"/>
      <c r="CYG133" s="1"/>
      <c r="CYH133" s="1"/>
      <c r="CYI133" s="1"/>
      <c r="CYJ133" s="1"/>
      <c r="CYK133" s="1"/>
      <c r="CYL133" s="1"/>
      <c r="CYM133" s="1"/>
      <c r="CYN133" s="1"/>
      <c r="CYO133" s="1"/>
      <c r="CYP133" s="1"/>
      <c r="CYQ133" s="1"/>
      <c r="CYR133" s="1"/>
      <c r="CYS133" s="1"/>
      <c r="CYT133" s="1"/>
      <c r="CYU133" s="1"/>
      <c r="CYV133" s="1"/>
      <c r="CYW133" s="1"/>
      <c r="CYX133" s="1"/>
      <c r="CYY133" s="1"/>
      <c r="CYZ133" s="1"/>
      <c r="CZA133" s="1"/>
      <c r="CZB133" s="1"/>
      <c r="CZC133" s="1"/>
      <c r="CZD133" s="1"/>
      <c r="CZE133" s="1"/>
      <c r="CZF133" s="1"/>
      <c r="CZG133" s="1"/>
      <c r="CZH133" s="1"/>
      <c r="CZI133" s="1"/>
      <c r="CZJ133" s="1"/>
      <c r="CZK133" s="1"/>
      <c r="CZL133" s="1"/>
      <c r="CZM133" s="1"/>
      <c r="CZN133" s="1"/>
      <c r="CZO133" s="1"/>
      <c r="CZP133" s="1"/>
      <c r="CZQ133" s="1"/>
      <c r="CZR133" s="1"/>
      <c r="CZS133" s="1"/>
      <c r="CZT133" s="1"/>
      <c r="CZU133" s="1"/>
      <c r="CZV133" s="1"/>
      <c r="CZW133" s="1"/>
      <c r="CZX133" s="1"/>
      <c r="CZY133" s="1"/>
      <c r="CZZ133" s="1"/>
      <c r="DAA133" s="1"/>
      <c r="DAB133" s="1"/>
      <c r="DAC133" s="1"/>
      <c r="DAD133" s="1"/>
      <c r="DAE133" s="1"/>
      <c r="DAF133" s="1"/>
      <c r="DAG133" s="1"/>
      <c r="DAH133" s="1"/>
      <c r="DAI133" s="1"/>
      <c r="DAJ133" s="1"/>
      <c r="DAK133" s="1"/>
      <c r="DAL133" s="1"/>
      <c r="DAM133" s="1"/>
      <c r="DAN133" s="1"/>
      <c r="DAO133" s="1"/>
      <c r="DAP133" s="1"/>
      <c r="DAQ133" s="1"/>
      <c r="DAR133" s="1"/>
      <c r="DAS133" s="1"/>
      <c r="DAT133" s="1"/>
      <c r="DAU133" s="1"/>
      <c r="DAV133" s="1"/>
      <c r="DAW133" s="1"/>
      <c r="DAX133" s="1"/>
      <c r="DAY133" s="1"/>
      <c r="DAZ133" s="1"/>
      <c r="DBA133" s="1"/>
      <c r="DBB133" s="1"/>
      <c r="DBC133" s="1"/>
      <c r="DBD133" s="1"/>
      <c r="DBE133" s="1"/>
      <c r="DBF133" s="1"/>
      <c r="DBG133" s="1"/>
      <c r="DBH133" s="1"/>
      <c r="DBI133" s="1"/>
      <c r="DBJ133" s="1"/>
      <c r="DBK133" s="1"/>
      <c r="DBL133" s="1"/>
      <c r="DBM133" s="1"/>
      <c r="DBN133" s="1"/>
      <c r="DBO133" s="1"/>
      <c r="DBP133" s="1"/>
      <c r="DBQ133" s="1"/>
      <c r="DBR133" s="1"/>
      <c r="DBS133" s="1"/>
      <c r="DBT133" s="1"/>
      <c r="DBU133" s="1"/>
      <c r="DBV133" s="1"/>
      <c r="DBW133" s="1"/>
      <c r="DBX133" s="1"/>
      <c r="DBY133" s="1"/>
      <c r="DBZ133" s="1"/>
      <c r="DCA133" s="1"/>
      <c r="DCB133" s="1"/>
      <c r="DCC133" s="1"/>
      <c r="DCD133" s="1"/>
      <c r="DCE133" s="1"/>
      <c r="DCF133" s="1"/>
      <c r="DCG133" s="1"/>
      <c r="DCH133" s="1"/>
      <c r="DCI133" s="1"/>
      <c r="DCJ133" s="1"/>
      <c r="DCK133" s="1"/>
      <c r="DCL133" s="1"/>
      <c r="DCM133" s="1"/>
      <c r="DCN133" s="1"/>
      <c r="DCO133" s="1"/>
      <c r="DCP133" s="1"/>
      <c r="DCQ133" s="1"/>
      <c r="DCR133" s="1"/>
      <c r="DCS133" s="1"/>
      <c r="DCT133" s="1"/>
      <c r="DCU133" s="1"/>
      <c r="DCV133" s="1"/>
      <c r="DCW133" s="1"/>
      <c r="DCX133" s="1"/>
      <c r="DCY133" s="1"/>
      <c r="DCZ133" s="1"/>
      <c r="DDA133" s="1"/>
      <c r="DDB133" s="1"/>
      <c r="DDC133" s="1"/>
      <c r="DDD133" s="1"/>
      <c r="DDE133" s="1"/>
      <c r="DDF133" s="1"/>
      <c r="DDG133" s="1"/>
      <c r="DDH133" s="1"/>
      <c r="DDI133" s="1"/>
      <c r="DDJ133" s="1"/>
      <c r="DDK133" s="1"/>
      <c r="DDL133" s="1"/>
      <c r="DDM133" s="1"/>
      <c r="DDN133" s="1"/>
      <c r="DDO133" s="1"/>
      <c r="DDP133" s="1"/>
      <c r="DDQ133" s="1"/>
      <c r="DDR133" s="1"/>
      <c r="DDS133" s="1"/>
      <c r="DDT133" s="1"/>
      <c r="DDU133" s="1"/>
      <c r="DDV133" s="1"/>
      <c r="DDW133" s="1"/>
      <c r="DDX133" s="1"/>
      <c r="DDY133" s="1"/>
      <c r="DDZ133" s="1"/>
      <c r="DEA133" s="1"/>
      <c r="DEB133" s="1"/>
      <c r="DEC133" s="1"/>
      <c r="DED133" s="1"/>
      <c r="DEE133" s="1"/>
      <c r="DEF133" s="1"/>
      <c r="DEG133" s="1"/>
      <c r="DEH133" s="1"/>
      <c r="DEI133" s="1"/>
      <c r="DEJ133" s="1"/>
      <c r="DEK133" s="1"/>
      <c r="DEL133" s="1"/>
      <c r="DEM133" s="1"/>
      <c r="DEN133" s="1"/>
      <c r="DEO133" s="1"/>
      <c r="DEP133" s="1"/>
      <c r="DEQ133" s="1"/>
      <c r="DER133" s="1"/>
      <c r="DES133" s="1"/>
      <c r="DET133" s="1"/>
      <c r="DEU133" s="1"/>
      <c r="DEV133" s="1"/>
      <c r="DEW133" s="1"/>
      <c r="DEX133" s="1"/>
      <c r="DEY133" s="1"/>
      <c r="DEZ133" s="1"/>
      <c r="DFA133" s="1"/>
      <c r="DFB133" s="1"/>
      <c r="DFC133" s="1"/>
      <c r="DFD133" s="1"/>
      <c r="DFE133" s="1"/>
      <c r="DFF133" s="1"/>
      <c r="DFG133" s="1"/>
      <c r="DFH133" s="1"/>
      <c r="DFI133" s="1"/>
      <c r="DFJ133" s="1"/>
      <c r="DFK133" s="1"/>
      <c r="DFL133" s="1"/>
      <c r="DFM133" s="1"/>
      <c r="DFN133" s="1"/>
      <c r="DFO133" s="1"/>
      <c r="DFP133" s="1"/>
      <c r="DFQ133" s="1"/>
      <c r="DFR133" s="1"/>
      <c r="DFS133" s="1"/>
      <c r="DFT133" s="1"/>
      <c r="DFU133" s="1"/>
      <c r="DFV133" s="1"/>
      <c r="DFW133" s="1"/>
      <c r="DFX133" s="1"/>
      <c r="DFY133" s="1"/>
      <c r="DFZ133" s="1"/>
      <c r="DGA133" s="1"/>
      <c r="DGB133" s="1"/>
      <c r="DGC133" s="1"/>
      <c r="DGD133" s="1"/>
      <c r="DGE133" s="1"/>
      <c r="DGF133" s="1"/>
      <c r="DGG133" s="1"/>
      <c r="DGH133" s="1"/>
      <c r="DGI133" s="1"/>
      <c r="DGJ133" s="1"/>
      <c r="DGK133" s="1"/>
      <c r="DGL133" s="1"/>
      <c r="DGM133" s="1"/>
      <c r="DGN133" s="1"/>
      <c r="DGO133" s="1"/>
      <c r="DGP133" s="1"/>
      <c r="DGQ133" s="1"/>
      <c r="DGR133" s="1"/>
      <c r="DGS133" s="1"/>
      <c r="DGT133" s="1"/>
      <c r="DGU133" s="1"/>
      <c r="DGV133" s="1"/>
      <c r="DGW133" s="1"/>
      <c r="DGX133" s="1"/>
      <c r="DGY133" s="1"/>
      <c r="DGZ133" s="1"/>
      <c r="DHA133" s="1"/>
      <c r="DHB133" s="1"/>
      <c r="DHC133" s="1"/>
      <c r="DHD133" s="1"/>
      <c r="DHE133" s="1"/>
      <c r="DHF133" s="1"/>
      <c r="DHG133" s="1"/>
      <c r="DHH133" s="1"/>
      <c r="DHI133" s="1"/>
      <c r="DHJ133" s="1"/>
      <c r="DHK133" s="1"/>
      <c r="DHL133" s="1"/>
      <c r="DHM133" s="1"/>
      <c r="DHN133" s="1"/>
      <c r="DHO133" s="1"/>
      <c r="DHP133" s="1"/>
      <c r="DHQ133" s="1"/>
      <c r="DHR133" s="1"/>
      <c r="DHS133" s="1"/>
      <c r="DHT133" s="1"/>
      <c r="DHU133" s="1"/>
      <c r="DHV133" s="1"/>
      <c r="DHW133" s="1"/>
      <c r="DHX133" s="1"/>
      <c r="DHY133" s="1"/>
      <c r="DHZ133" s="1"/>
      <c r="DIA133" s="1"/>
      <c r="DIB133" s="1"/>
      <c r="DIC133" s="1"/>
      <c r="DID133" s="1"/>
      <c r="DIE133" s="1"/>
      <c r="DIF133" s="1"/>
      <c r="DIG133" s="1"/>
      <c r="DIH133" s="1"/>
      <c r="DII133" s="1"/>
      <c r="DIJ133" s="1"/>
      <c r="DIK133" s="1"/>
      <c r="DIL133" s="1"/>
      <c r="DIM133" s="1"/>
      <c r="DIN133" s="1"/>
      <c r="DIO133" s="1"/>
      <c r="DIP133" s="1"/>
      <c r="DIQ133" s="1"/>
      <c r="DIR133" s="1"/>
      <c r="DIS133" s="1"/>
      <c r="DIT133" s="1"/>
      <c r="DIU133" s="1"/>
      <c r="DIV133" s="1"/>
      <c r="DIW133" s="1"/>
      <c r="DIX133" s="1"/>
      <c r="DIY133" s="1"/>
      <c r="DIZ133" s="1"/>
      <c r="DJA133" s="1"/>
      <c r="DJB133" s="1"/>
      <c r="DJC133" s="1"/>
      <c r="DJD133" s="1"/>
      <c r="DJE133" s="1"/>
      <c r="DJF133" s="1"/>
      <c r="DJG133" s="1"/>
      <c r="DJH133" s="1"/>
      <c r="DJI133" s="1"/>
      <c r="DJJ133" s="1"/>
      <c r="DJK133" s="1"/>
      <c r="DJL133" s="1"/>
      <c r="DJM133" s="1"/>
      <c r="DJN133" s="1"/>
      <c r="DJO133" s="1"/>
      <c r="DJP133" s="1"/>
      <c r="DJQ133" s="1"/>
      <c r="DJR133" s="1"/>
      <c r="DJS133" s="1"/>
      <c r="DJT133" s="1"/>
      <c r="DJU133" s="1"/>
      <c r="DJV133" s="1"/>
      <c r="DJW133" s="1"/>
      <c r="DJX133" s="1"/>
      <c r="DJY133" s="1"/>
      <c r="DJZ133" s="1"/>
      <c r="DKA133" s="1"/>
      <c r="DKB133" s="1"/>
      <c r="DKC133" s="1"/>
      <c r="DKD133" s="1"/>
      <c r="DKE133" s="1"/>
      <c r="DKF133" s="1"/>
      <c r="DKG133" s="1"/>
      <c r="DKH133" s="1"/>
      <c r="DKI133" s="1"/>
      <c r="DKJ133" s="1"/>
      <c r="DKK133" s="1"/>
      <c r="DKL133" s="1"/>
      <c r="DKM133" s="1"/>
      <c r="DKN133" s="1"/>
      <c r="DKO133" s="1"/>
      <c r="DKP133" s="1"/>
      <c r="DKQ133" s="1"/>
      <c r="DKR133" s="1"/>
      <c r="DKS133" s="1"/>
      <c r="DKT133" s="1"/>
      <c r="DKU133" s="1"/>
      <c r="DKV133" s="1"/>
      <c r="DKW133" s="1"/>
      <c r="DKX133" s="1"/>
      <c r="DKY133" s="1"/>
      <c r="DKZ133" s="1"/>
      <c r="DLA133" s="1"/>
      <c r="DLB133" s="1"/>
      <c r="DLC133" s="1"/>
      <c r="DLD133" s="1"/>
      <c r="DLE133" s="1"/>
      <c r="DLF133" s="1"/>
      <c r="DLG133" s="1"/>
      <c r="DLH133" s="1"/>
      <c r="DLI133" s="1"/>
      <c r="DLJ133" s="1"/>
      <c r="DLK133" s="1"/>
      <c r="DLL133" s="1"/>
      <c r="DLM133" s="1"/>
      <c r="DLN133" s="1"/>
      <c r="DLO133" s="1"/>
      <c r="DLP133" s="1"/>
      <c r="DLQ133" s="1"/>
      <c r="DLR133" s="1"/>
      <c r="DLS133" s="1"/>
      <c r="DLT133" s="1"/>
      <c r="DLU133" s="1"/>
      <c r="DLV133" s="1"/>
      <c r="DLW133" s="1"/>
      <c r="DLX133" s="1"/>
      <c r="DLY133" s="1"/>
      <c r="DLZ133" s="1"/>
      <c r="DMA133" s="1"/>
      <c r="DMB133" s="1"/>
      <c r="DMC133" s="1"/>
      <c r="DMD133" s="1"/>
      <c r="DME133" s="1"/>
      <c r="DMF133" s="1"/>
      <c r="DMG133" s="1"/>
      <c r="DMH133" s="1"/>
      <c r="DMI133" s="1"/>
      <c r="DMJ133" s="1"/>
      <c r="DMK133" s="1"/>
      <c r="DML133" s="1"/>
      <c r="DMM133" s="1"/>
      <c r="DMN133" s="1"/>
      <c r="DMO133" s="1"/>
      <c r="DMP133" s="1"/>
      <c r="DMQ133" s="1"/>
      <c r="DMR133" s="1"/>
      <c r="DMS133" s="1"/>
      <c r="DMT133" s="1"/>
      <c r="DMU133" s="1"/>
      <c r="DMV133" s="1"/>
      <c r="DMW133" s="1"/>
      <c r="DMX133" s="1"/>
      <c r="DMY133" s="1"/>
      <c r="DMZ133" s="1"/>
      <c r="DNA133" s="1"/>
      <c r="DNB133" s="1"/>
      <c r="DNC133" s="1"/>
      <c r="DND133" s="1"/>
      <c r="DNE133" s="1"/>
      <c r="DNF133" s="1"/>
      <c r="DNG133" s="1"/>
      <c r="DNH133" s="1"/>
      <c r="DNI133" s="1"/>
      <c r="DNJ133" s="1"/>
      <c r="DNK133" s="1"/>
      <c r="DNL133" s="1"/>
      <c r="DNM133" s="1"/>
      <c r="DNN133" s="1"/>
      <c r="DNO133" s="1"/>
      <c r="DNP133" s="1"/>
      <c r="DNQ133" s="1"/>
      <c r="DNR133" s="1"/>
      <c r="DNS133" s="1"/>
      <c r="DNT133" s="1"/>
      <c r="DNU133" s="1"/>
      <c r="DNV133" s="1"/>
      <c r="DNW133" s="1"/>
      <c r="DNX133" s="1"/>
      <c r="DNY133" s="1"/>
      <c r="DNZ133" s="1"/>
      <c r="DOA133" s="1"/>
      <c r="DOB133" s="1"/>
      <c r="DOC133" s="1"/>
      <c r="DOD133" s="1"/>
      <c r="DOE133" s="1"/>
      <c r="DOF133" s="1"/>
      <c r="DOG133" s="1"/>
      <c r="DOH133" s="1"/>
      <c r="DOI133" s="1"/>
      <c r="DOJ133" s="1"/>
      <c r="DOK133" s="1"/>
      <c r="DOL133" s="1"/>
      <c r="DOM133" s="1"/>
      <c r="DON133" s="1"/>
      <c r="DOO133" s="1"/>
      <c r="DOP133" s="1"/>
      <c r="DOQ133" s="1"/>
      <c r="DOR133" s="1"/>
      <c r="DOS133" s="1"/>
      <c r="DOT133" s="1"/>
      <c r="DOU133" s="1"/>
      <c r="DOV133" s="1"/>
      <c r="DOW133" s="1"/>
      <c r="DOX133" s="1"/>
      <c r="DOY133" s="1"/>
      <c r="DOZ133" s="1"/>
      <c r="DPA133" s="1"/>
      <c r="DPB133" s="1"/>
      <c r="DPC133" s="1"/>
      <c r="DPD133" s="1"/>
      <c r="DPE133" s="1"/>
      <c r="DPF133" s="1"/>
      <c r="DPG133" s="1"/>
      <c r="DPH133" s="1"/>
      <c r="DPI133" s="1"/>
      <c r="DPJ133" s="1"/>
      <c r="DPK133" s="1"/>
      <c r="DPL133" s="1"/>
      <c r="DPM133" s="1"/>
      <c r="DPN133" s="1"/>
      <c r="DPO133" s="1"/>
      <c r="DPP133" s="1"/>
      <c r="DPQ133" s="1"/>
      <c r="DPR133" s="1"/>
      <c r="DPS133" s="1"/>
      <c r="DPT133" s="1"/>
      <c r="DPU133" s="1"/>
      <c r="DPV133" s="1"/>
      <c r="DPW133" s="1"/>
      <c r="DPX133" s="1"/>
      <c r="DPY133" s="1"/>
      <c r="DPZ133" s="1"/>
      <c r="DQA133" s="1"/>
      <c r="DQB133" s="1"/>
      <c r="DQC133" s="1"/>
      <c r="DQD133" s="1"/>
      <c r="DQE133" s="1"/>
      <c r="DQF133" s="1"/>
      <c r="DQG133" s="1"/>
      <c r="DQH133" s="1"/>
      <c r="DQI133" s="1"/>
      <c r="DQJ133" s="1"/>
      <c r="DQK133" s="1"/>
      <c r="DQL133" s="1"/>
      <c r="DQM133" s="1"/>
      <c r="DQN133" s="1"/>
      <c r="DQO133" s="1"/>
      <c r="DQP133" s="1"/>
      <c r="DQQ133" s="1"/>
      <c r="DQR133" s="1"/>
      <c r="DQS133" s="1"/>
      <c r="DQT133" s="1"/>
      <c r="DQU133" s="1"/>
      <c r="DQV133" s="1"/>
      <c r="DQW133" s="1"/>
      <c r="DQX133" s="1"/>
      <c r="DQY133" s="1"/>
      <c r="DQZ133" s="1"/>
      <c r="DRA133" s="1"/>
      <c r="DRB133" s="1"/>
      <c r="DRC133" s="1"/>
      <c r="DRD133" s="1"/>
      <c r="DRE133" s="1"/>
      <c r="DRF133" s="1"/>
      <c r="DRG133" s="1"/>
      <c r="DRH133" s="1"/>
      <c r="DRI133" s="1"/>
      <c r="DRJ133" s="1"/>
      <c r="DRK133" s="1"/>
      <c r="DRL133" s="1"/>
      <c r="DRM133" s="1"/>
      <c r="DRN133" s="1"/>
      <c r="DRO133" s="1"/>
      <c r="DRP133" s="1"/>
      <c r="DRQ133" s="1"/>
      <c r="DRR133" s="1"/>
      <c r="DRS133" s="1"/>
      <c r="DRT133" s="1"/>
      <c r="DRU133" s="1"/>
      <c r="DRV133" s="1"/>
      <c r="DRW133" s="1"/>
      <c r="DRX133" s="1"/>
      <c r="DRY133" s="1"/>
      <c r="DRZ133" s="1"/>
      <c r="DSA133" s="1"/>
      <c r="DSB133" s="1"/>
      <c r="DSC133" s="1"/>
      <c r="DSD133" s="1"/>
      <c r="DSE133" s="1"/>
      <c r="DSF133" s="1"/>
      <c r="DSG133" s="1"/>
      <c r="DSH133" s="1"/>
      <c r="DSI133" s="1"/>
      <c r="DSJ133" s="1"/>
      <c r="DSK133" s="1"/>
      <c r="DSL133" s="1"/>
      <c r="DSM133" s="1"/>
      <c r="DSN133" s="1"/>
      <c r="DSO133" s="1"/>
      <c r="DSP133" s="1"/>
      <c r="DSQ133" s="1"/>
      <c r="DSR133" s="1"/>
      <c r="DSS133" s="1"/>
      <c r="DST133" s="1"/>
      <c r="DSU133" s="1"/>
      <c r="DSV133" s="1"/>
      <c r="DSW133" s="1"/>
      <c r="DSX133" s="1"/>
      <c r="DSY133" s="1"/>
      <c r="DSZ133" s="1"/>
      <c r="DTA133" s="1"/>
      <c r="DTB133" s="1"/>
      <c r="DTC133" s="1"/>
      <c r="DTD133" s="1"/>
      <c r="DTE133" s="1"/>
      <c r="DTF133" s="1"/>
      <c r="DTG133" s="1"/>
      <c r="DTH133" s="1"/>
      <c r="DTI133" s="1"/>
      <c r="DTJ133" s="1"/>
      <c r="DTK133" s="1"/>
      <c r="DTL133" s="1"/>
      <c r="DTM133" s="1"/>
      <c r="DTN133" s="1"/>
      <c r="DTO133" s="1"/>
      <c r="DTP133" s="1"/>
      <c r="DTQ133" s="1"/>
      <c r="DTR133" s="1"/>
      <c r="DTS133" s="1"/>
      <c r="DTT133" s="1"/>
      <c r="DTU133" s="1"/>
      <c r="DTV133" s="1"/>
      <c r="DTW133" s="1"/>
      <c r="DTX133" s="1"/>
      <c r="DTY133" s="1"/>
      <c r="DTZ133" s="1"/>
      <c r="DUA133" s="1"/>
      <c r="DUB133" s="1"/>
      <c r="DUC133" s="1"/>
      <c r="DUD133" s="1"/>
      <c r="DUE133" s="1"/>
      <c r="DUF133" s="1"/>
      <c r="DUG133" s="1"/>
      <c r="DUH133" s="1"/>
      <c r="DUI133" s="1"/>
      <c r="DUJ133" s="1"/>
      <c r="DUK133" s="1"/>
      <c r="DUL133" s="1"/>
      <c r="DUM133" s="1"/>
      <c r="DUN133" s="1"/>
      <c r="DUO133" s="1"/>
      <c r="DUP133" s="1"/>
      <c r="DUQ133" s="1"/>
      <c r="DUR133" s="1"/>
      <c r="DUS133" s="1"/>
      <c r="DUT133" s="1"/>
      <c r="DUU133" s="1"/>
      <c r="DUV133" s="1"/>
      <c r="DUW133" s="1"/>
      <c r="DUX133" s="1"/>
      <c r="DUY133" s="1"/>
      <c r="DUZ133" s="1"/>
      <c r="DVA133" s="1"/>
      <c r="DVB133" s="1"/>
      <c r="DVC133" s="1"/>
      <c r="DVD133" s="1"/>
      <c r="DVE133" s="1"/>
      <c r="DVF133" s="1"/>
      <c r="DVG133" s="1"/>
      <c r="DVH133" s="1"/>
      <c r="DVI133" s="1"/>
      <c r="DVJ133" s="1"/>
      <c r="DVK133" s="1"/>
      <c r="DVL133" s="1"/>
      <c r="DVM133" s="1"/>
      <c r="DVN133" s="1"/>
      <c r="DVO133" s="1"/>
      <c r="DVP133" s="1"/>
      <c r="DVQ133" s="1"/>
      <c r="DVR133" s="1"/>
      <c r="DVS133" s="1"/>
      <c r="DVT133" s="1"/>
      <c r="DVU133" s="1"/>
      <c r="DVV133" s="1"/>
      <c r="DVW133" s="1"/>
      <c r="DVX133" s="1"/>
      <c r="DVY133" s="1"/>
      <c r="DVZ133" s="1"/>
      <c r="DWA133" s="1"/>
      <c r="DWB133" s="1"/>
      <c r="DWC133" s="1"/>
      <c r="DWD133" s="1"/>
      <c r="DWE133" s="1"/>
      <c r="DWF133" s="1"/>
      <c r="DWG133" s="1"/>
      <c r="DWH133" s="1"/>
      <c r="DWI133" s="1"/>
      <c r="DWJ133" s="1"/>
      <c r="DWK133" s="1"/>
      <c r="DWL133" s="1"/>
      <c r="DWM133" s="1"/>
      <c r="DWN133" s="1"/>
      <c r="DWO133" s="1"/>
      <c r="DWP133" s="1"/>
      <c r="DWQ133" s="1"/>
      <c r="DWR133" s="1"/>
      <c r="DWS133" s="1"/>
      <c r="DWT133" s="1"/>
      <c r="DWU133" s="1"/>
      <c r="DWV133" s="1"/>
      <c r="DWW133" s="1"/>
      <c r="DWX133" s="1"/>
      <c r="DWY133" s="1"/>
      <c r="DWZ133" s="1"/>
      <c r="DXA133" s="1"/>
      <c r="DXB133" s="1"/>
      <c r="DXC133" s="1"/>
      <c r="DXD133" s="1"/>
      <c r="DXE133" s="1"/>
      <c r="DXF133" s="1"/>
      <c r="DXG133" s="1"/>
      <c r="DXH133" s="1"/>
      <c r="DXI133" s="1"/>
      <c r="DXJ133" s="1"/>
      <c r="DXK133" s="1"/>
      <c r="DXL133" s="1"/>
      <c r="DXM133" s="1"/>
      <c r="DXN133" s="1"/>
      <c r="DXO133" s="1"/>
      <c r="DXP133" s="1"/>
      <c r="DXQ133" s="1"/>
      <c r="DXR133" s="1"/>
      <c r="DXS133" s="1"/>
      <c r="DXT133" s="1"/>
      <c r="DXU133" s="1"/>
      <c r="DXV133" s="1"/>
      <c r="DXW133" s="1"/>
      <c r="DXX133" s="1"/>
      <c r="DXY133" s="1"/>
      <c r="DXZ133" s="1"/>
      <c r="DYA133" s="1"/>
      <c r="DYB133" s="1"/>
      <c r="DYC133" s="1"/>
      <c r="DYD133" s="1"/>
      <c r="DYE133" s="1"/>
      <c r="DYF133" s="1"/>
      <c r="DYG133" s="1"/>
      <c r="DYH133" s="1"/>
      <c r="DYI133" s="1"/>
      <c r="DYJ133" s="1"/>
      <c r="DYK133" s="1"/>
      <c r="DYL133" s="1"/>
      <c r="DYM133" s="1"/>
      <c r="DYN133" s="1"/>
      <c r="DYO133" s="1"/>
      <c r="DYP133" s="1"/>
      <c r="DYQ133" s="1"/>
      <c r="DYR133" s="1"/>
      <c r="DYS133" s="1"/>
      <c r="DYT133" s="1"/>
      <c r="DYU133" s="1"/>
      <c r="DYV133" s="1"/>
      <c r="DYW133" s="1"/>
      <c r="DYX133" s="1"/>
      <c r="DYY133" s="1"/>
      <c r="DYZ133" s="1"/>
      <c r="DZA133" s="1"/>
      <c r="DZB133" s="1"/>
      <c r="DZC133" s="1"/>
      <c r="DZD133" s="1"/>
      <c r="DZE133" s="1"/>
      <c r="DZF133" s="1"/>
      <c r="DZG133" s="1"/>
      <c r="DZH133" s="1"/>
      <c r="DZI133" s="1"/>
      <c r="DZJ133" s="1"/>
      <c r="DZK133" s="1"/>
      <c r="DZL133" s="1"/>
      <c r="DZM133" s="1"/>
      <c r="DZN133" s="1"/>
      <c r="DZO133" s="1"/>
      <c r="DZP133" s="1"/>
      <c r="DZQ133" s="1"/>
      <c r="DZR133" s="1"/>
      <c r="DZS133" s="1"/>
      <c r="DZT133" s="1"/>
      <c r="DZU133" s="1"/>
      <c r="DZV133" s="1"/>
      <c r="DZW133" s="1"/>
      <c r="DZX133" s="1"/>
      <c r="DZY133" s="1"/>
      <c r="DZZ133" s="1"/>
      <c r="EAA133" s="1"/>
      <c r="EAB133" s="1"/>
      <c r="EAC133" s="1"/>
      <c r="EAD133" s="1"/>
      <c r="EAE133" s="1"/>
      <c r="EAF133" s="1"/>
      <c r="EAG133" s="1"/>
      <c r="EAH133" s="1"/>
      <c r="EAI133" s="1"/>
      <c r="EAJ133" s="1"/>
      <c r="EAK133" s="1"/>
      <c r="EAL133" s="1"/>
      <c r="EAM133" s="1"/>
      <c r="EAN133" s="1"/>
      <c r="EAO133" s="1"/>
      <c r="EAP133" s="1"/>
      <c r="EAQ133" s="1"/>
      <c r="EAR133" s="1"/>
      <c r="EAS133" s="1"/>
      <c r="EAT133" s="1"/>
      <c r="EAU133" s="1"/>
      <c r="EAV133" s="1"/>
      <c r="EAW133" s="1"/>
      <c r="EAX133" s="1"/>
      <c r="EAY133" s="1"/>
      <c r="EAZ133" s="1"/>
      <c r="EBA133" s="1"/>
      <c r="EBB133" s="1"/>
      <c r="EBC133" s="1"/>
      <c r="EBD133" s="1"/>
      <c r="EBE133" s="1"/>
      <c r="EBF133" s="1"/>
      <c r="EBG133" s="1"/>
      <c r="EBH133" s="1"/>
      <c r="EBI133" s="1"/>
      <c r="EBJ133" s="1"/>
      <c r="EBK133" s="1"/>
      <c r="EBL133" s="1"/>
      <c r="EBM133" s="1"/>
      <c r="EBN133" s="1"/>
      <c r="EBO133" s="1"/>
      <c r="EBP133" s="1"/>
      <c r="EBQ133" s="1"/>
      <c r="EBR133" s="1"/>
      <c r="EBS133" s="1"/>
      <c r="EBT133" s="1"/>
      <c r="EBU133" s="1"/>
      <c r="EBV133" s="1"/>
      <c r="EBW133" s="1"/>
      <c r="EBX133" s="1"/>
      <c r="EBY133" s="1"/>
      <c r="EBZ133" s="1"/>
      <c r="ECA133" s="1"/>
      <c r="ECB133" s="1"/>
      <c r="ECC133" s="1"/>
      <c r="ECD133" s="1"/>
      <c r="ECE133" s="1"/>
      <c r="ECF133" s="1"/>
      <c r="ECG133" s="1"/>
      <c r="ECH133" s="1"/>
      <c r="ECI133" s="1"/>
      <c r="ECJ133" s="1"/>
      <c r="ECK133" s="1"/>
      <c r="ECL133" s="1"/>
      <c r="ECM133" s="1"/>
      <c r="ECN133" s="1"/>
      <c r="ECO133" s="1"/>
      <c r="ECP133" s="1"/>
      <c r="ECQ133" s="1"/>
      <c r="ECR133" s="1"/>
      <c r="ECS133" s="1"/>
      <c r="ECT133" s="1"/>
      <c r="ECU133" s="1"/>
      <c r="ECV133" s="1"/>
      <c r="ECW133" s="1"/>
      <c r="ECX133" s="1"/>
      <c r="ECY133" s="1"/>
      <c r="ECZ133" s="1"/>
      <c r="EDA133" s="1"/>
      <c r="EDB133" s="1"/>
      <c r="EDC133" s="1"/>
      <c r="EDD133" s="1"/>
      <c r="EDE133" s="1"/>
      <c r="EDF133" s="1"/>
      <c r="EDG133" s="1"/>
      <c r="EDH133" s="1"/>
      <c r="EDI133" s="1"/>
      <c r="EDJ133" s="1"/>
      <c r="EDK133" s="1"/>
      <c r="EDL133" s="1"/>
      <c r="EDM133" s="1"/>
      <c r="EDN133" s="1"/>
      <c r="EDO133" s="1"/>
      <c r="EDP133" s="1"/>
      <c r="EDQ133" s="1"/>
      <c r="EDR133" s="1"/>
      <c r="EDS133" s="1"/>
      <c r="EDT133" s="1"/>
      <c r="EDU133" s="1"/>
      <c r="EDV133" s="1"/>
      <c r="EDW133" s="1"/>
      <c r="EDX133" s="1"/>
      <c r="EDY133" s="1"/>
      <c r="EDZ133" s="1"/>
      <c r="EEA133" s="1"/>
      <c r="EEB133" s="1"/>
      <c r="EEC133" s="1"/>
      <c r="EED133" s="1"/>
      <c r="EEE133" s="1"/>
      <c r="EEF133" s="1"/>
      <c r="EEG133" s="1"/>
      <c r="EEH133" s="1"/>
      <c r="EEI133" s="1"/>
      <c r="EEJ133" s="1"/>
      <c r="EEK133" s="1"/>
      <c r="EEL133" s="1"/>
      <c r="EEM133" s="1"/>
      <c r="EEN133" s="1"/>
      <c r="EEO133" s="1"/>
      <c r="EEP133" s="1"/>
      <c r="EEQ133" s="1"/>
      <c r="EER133" s="1"/>
      <c r="EES133" s="1"/>
      <c r="EET133" s="1"/>
      <c r="EEU133" s="1"/>
      <c r="EEV133" s="1"/>
      <c r="EEW133" s="1"/>
      <c r="EEX133" s="1"/>
      <c r="EEY133" s="1"/>
      <c r="EEZ133" s="1"/>
      <c r="EFA133" s="1"/>
      <c r="EFB133" s="1"/>
      <c r="EFC133" s="1"/>
      <c r="EFD133" s="1"/>
      <c r="EFE133" s="1"/>
      <c r="EFF133" s="1"/>
      <c r="EFG133" s="1"/>
      <c r="EFH133" s="1"/>
      <c r="EFI133" s="1"/>
      <c r="EFJ133" s="1"/>
      <c r="EFK133" s="1"/>
      <c r="EFL133" s="1"/>
      <c r="EFM133" s="1"/>
      <c r="EFN133" s="1"/>
      <c r="EFO133" s="1"/>
      <c r="EFP133" s="1"/>
      <c r="EFQ133" s="1"/>
      <c r="EFR133" s="1"/>
      <c r="EFS133" s="1"/>
      <c r="EFT133" s="1"/>
      <c r="EFU133" s="1"/>
      <c r="EFV133" s="1"/>
      <c r="EFW133" s="1"/>
      <c r="EFX133" s="1"/>
      <c r="EFY133" s="1"/>
      <c r="EFZ133" s="1"/>
      <c r="EGA133" s="1"/>
      <c r="EGB133" s="1"/>
      <c r="EGC133" s="1"/>
      <c r="EGD133" s="1"/>
      <c r="EGE133" s="1"/>
      <c r="EGF133" s="1"/>
      <c r="EGG133" s="1"/>
      <c r="EGH133" s="1"/>
      <c r="EGI133" s="1"/>
      <c r="EGJ133" s="1"/>
      <c r="EGK133" s="1"/>
      <c r="EGL133" s="1"/>
      <c r="EGM133" s="1"/>
      <c r="EGN133" s="1"/>
      <c r="EGO133" s="1"/>
      <c r="EGP133" s="1"/>
      <c r="EGQ133" s="1"/>
      <c r="EGR133" s="1"/>
      <c r="EGS133" s="1"/>
      <c r="EGT133" s="1"/>
      <c r="EGU133" s="1"/>
      <c r="EGV133" s="1"/>
      <c r="EGW133" s="1"/>
      <c r="EGX133" s="1"/>
      <c r="EGY133" s="1"/>
      <c r="EGZ133" s="1"/>
      <c r="EHA133" s="1"/>
      <c r="EHB133" s="1"/>
      <c r="EHC133" s="1"/>
      <c r="EHD133" s="1"/>
      <c r="EHE133" s="1"/>
      <c r="EHF133" s="1"/>
      <c r="EHG133" s="1"/>
      <c r="EHH133" s="1"/>
      <c r="EHI133" s="1"/>
      <c r="EHJ133" s="1"/>
      <c r="EHK133" s="1"/>
      <c r="EHL133" s="1"/>
      <c r="EHM133" s="1"/>
      <c r="EHN133" s="1"/>
      <c r="EHO133" s="1"/>
      <c r="EHP133" s="1"/>
      <c r="EHQ133" s="1"/>
      <c r="EHR133" s="1"/>
      <c r="EHS133" s="1"/>
      <c r="EHT133" s="1"/>
      <c r="EHU133" s="1"/>
      <c r="EHV133" s="1"/>
      <c r="EHW133" s="1"/>
      <c r="EHX133" s="1"/>
      <c r="EHY133" s="1"/>
      <c r="EHZ133" s="1"/>
      <c r="EIA133" s="1"/>
      <c r="EIB133" s="1"/>
      <c r="EIC133" s="1"/>
      <c r="EID133" s="1"/>
      <c r="EIE133" s="1"/>
      <c r="EIF133" s="1"/>
      <c r="EIG133" s="1"/>
      <c r="EIH133" s="1"/>
      <c r="EII133" s="1"/>
      <c r="EIJ133" s="1"/>
      <c r="EIK133" s="1"/>
      <c r="EIL133" s="1"/>
      <c r="EIM133" s="1"/>
      <c r="EIN133" s="1"/>
      <c r="EIO133" s="1"/>
      <c r="EIP133" s="1"/>
      <c r="EIQ133" s="1"/>
      <c r="EIR133" s="1"/>
      <c r="EIS133" s="1"/>
      <c r="EIT133" s="1"/>
      <c r="EIU133" s="1"/>
      <c r="EIV133" s="1"/>
      <c r="EIW133" s="1"/>
      <c r="EIX133" s="1"/>
      <c r="EIY133" s="1"/>
      <c r="EIZ133" s="1"/>
      <c r="EJA133" s="1"/>
      <c r="EJB133" s="1"/>
      <c r="EJC133" s="1"/>
      <c r="EJD133" s="1"/>
      <c r="EJE133" s="1"/>
      <c r="EJF133" s="1"/>
      <c r="EJG133" s="1"/>
      <c r="EJH133" s="1"/>
      <c r="EJI133" s="1"/>
      <c r="EJJ133" s="1"/>
      <c r="EJK133" s="1"/>
      <c r="EJL133" s="1"/>
      <c r="EJM133" s="1"/>
      <c r="EJN133" s="1"/>
      <c r="EJO133" s="1"/>
      <c r="EJP133" s="1"/>
      <c r="EJQ133" s="1"/>
      <c r="EJR133" s="1"/>
      <c r="EJS133" s="1"/>
      <c r="EJT133" s="1"/>
      <c r="EJU133" s="1"/>
      <c r="EJV133" s="1"/>
      <c r="EJW133" s="1"/>
      <c r="EJX133" s="1"/>
      <c r="EJY133" s="1"/>
      <c r="EJZ133" s="1"/>
      <c r="EKA133" s="1"/>
      <c r="EKB133" s="1"/>
      <c r="EKC133" s="1"/>
      <c r="EKD133" s="1"/>
      <c r="EKE133" s="1"/>
      <c r="EKF133" s="1"/>
      <c r="EKG133" s="1"/>
      <c r="EKH133" s="1"/>
      <c r="EKI133" s="1"/>
      <c r="EKJ133" s="1"/>
      <c r="EKK133" s="1"/>
      <c r="EKL133" s="1"/>
      <c r="EKM133" s="1"/>
      <c r="EKN133" s="1"/>
      <c r="EKO133" s="1"/>
      <c r="EKP133" s="1"/>
      <c r="EKQ133" s="1"/>
      <c r="EKR133" s="1"/>
      <c r="EKS133" s="1"/>
      <c r="EKT133" s="1"/>
      <c r="EKU133" s="1"/>
      <c r="EKV133" s="1"/>
      <c r="EKW133" s="1"/>
      <c r="EKX133" s="1"/>
      <c r="EKY133" s="1"/>
      <c r="EKZ133" s="1"/>
      <c r="ELA133" s="1"/>
      <c r="ELB133" s="1"/>
      <c r="ELC133" s="1"/>
      <c r="ELD133" s="1"/>
      <c r="ELE133" s="1"/>
      <c r="ELF133" s="1"/>
      <c r="ELG133" s="1"/>
      <c r="ELH133" s="1"/>
      <c r="ELI133" s="1"/>
      <c r="ELJ133" s="1"/>
      <c r="ELK133" s="1"/>
      <c r="ELL133" s="1"/>
      <c r="ELM133" s="1"/>
      <c r="ELN133" s="1"/>
      <c r="ELO133" s="1"/>
      <c r="ELP133" s="1"/>
      <c r="ELQ133" s="1"/>
      <c r="ELR133" s="1"/>
      <c r="ELS133" s="1"/>
      <c r="ELT133" s="1"/>
      <c r="ELU133" s="1"/>
      <c r="ELV133" s="1"/>
      <c r="ELW133" s="1"/>
      <c r="ELX133" s="1"/>
      <c r="ELY133" s="1"/>
      <c r="ELZ133" s="1"/>
      <c r="EMA133" s="1"/>
      <c r="EMB133" s="1"/>
      <c r="EMC133" s="1"/>
      <c r="EMD133" s="1"/>
      <c r="EME133" s="1"/>
      <c r="EMF133" s="1"/>
      <c r="EMG133" s="1"/>
      <c r="EMH133" s="1"/>
      <c r="EMI133" s="1"/>
      <c r="EMJ133" s="1"/>
      <c r="EMK133" s="1"/>
      <c r="EML133" s="1"/>
      <c r="EMM133" s="1"/>
      <c r="EMN133" s="1"/>
      <c r="EMO133" s="1"/>
      <c r="EMP133" s="1"/>
      <c r="EMQ133" s="1"/>
      <c r="EMR133" s="1"/>
      <c r="EMS133" s="1"/>
      <c r="EMT133" s="1"/>
      <c r="EMU133" s="1"/>
      <c r="EMV133" s="1"/>
      <c r="EMW133" s="1"/>
      <c r="EMX133" s="1"/>
      <c r="EMY133" s="1"/>
      <c r="EMZ133" s="1"/>
      <c r="ENA133" s="1"/>
      <c r="ENB133" s="1"/>
      <c r="ENC133" s="1"/>
      <c r="END133" s="1"/>
      <c r="ENE133" s="1"/>
      <c r="ENF133" s="1"/>
      <c r="ENG133" s="1"/>
      <c r="ENH133" s="1"/>
      <c r="ENI133" s="1"/>
      <c r="ENJ133" s="1"/>
      <c r="ENK133" s="1"/>
      <c r="ENL133" s="1"/>
      <c r="ENM133" s="1"/>
      <c r="ENN133" s="1"/>
      <c r="ENO133" s="1"/>
      <c r="ENP133" s="1"/>
      <c r="ENQ133" s="1"/>
      <c r="ENR133" s="1"/>
      <c r="ENS133" s="1"/>
      <c r="ENT133" s="1"/>
      <c r="ENU133" s="1"/>
      <c r="ENV133" s="1"/>
      <c r="ENW133" s="1"/>
      <c r="ENX133" s="1"/>
      <c r="ENY133" s="1"/>
      <c r="ENZ133" s="1"/>
      <c r="EOA133" s="1"/>
      <c r="EOB133" s="1"/>
      <c r="EOC133" s="1"/>
      <c r="EOD133" s="1"/>
      <c r="EOE133" s="1"/>
      <c r="EOF133" s="1"/>
      <c r="EOG133" s="1"/>
      <c r="EOH133" s="1"/>
      <c r="EOI133" s="1"/>
      <c r="EOJ133" s="1"/>
      <c r="EOK133" s="1"/>
      <c r="EOL133" s="1"/>
      <c r="EOM133" s="1"/>
      <c r="EON133" s="1"/>
      <c r="EOO133" s="1"/>
      <c r="EOP133" s="1"/>
      <c r="EOQ133" s="1"/>
      <c r="EOR133" s="1"/>
      <c r="EOS133" s="1"/>
      <c r="EOT133" s="1"/>
      <c r="EOU133" s="1"/>
      <c r="EOV133" s="1"/>
      <c r="EOW133" s="1"/>
      <c r="EOX133" s="1"/>
      <c r="EOY133" s="1"/>
      <c r="EOZ133" s="1"/>
      <c r="EPA133" s="1"/>
      <c r="EPB133" s="1"/>
      <c r="EPC133" s="1"/>
      <c r="EPD133" s="1"/>
      <c r="EPE133" s="1"/>
      <c r="EPF133" s="1"/>
      <c r="EPG133" s="1"/>
      <c r="EPH133" s="1"/>
      <c r="EPI133" s="1"/>
      <c r="EPJ133" s="1"/>
      <c r="EPK133" s="1"/>
      <c r="EPL133" s="1"/>
      <c r="EPM133" s="1"/>
      <c r="EPN133" s="1"/>
      <c r="EPO133" s="1"/>
      <c r="EPP133" s="1"/>
      <c r="EPQ133" s="1"/>
      <c r="EPR133" s="1"/>
      <c r="EPS133" s="1"/>
      <c r="EPT133" s="1"/>
      <c r="EPU133" s="1"/>
      <c r="EPV133" s="1"/>
      <c r="EPW133" s="1"/>
      <c r="EPX133" s="1"/>
      <c r="EPY133" s="1"/>
      <c r="EPZ133" s="1"/>
      <c r="EQA133" s="1"/>
      <c r="EQB133" s="1"/>
      <c r="EQC133" s="1"/>
      <c r="EQD133" s="1"/>
      <c r="EQE133" s="1"/>
      <c r="EQF133" s="1"/>
      <c r="EQG133" s="1"/>
      <c r="EQH133" s="1"/>
      <c r="EQI133" s="1"/>
      <c r="EQJ133" s="1"/>
      <c r="EQK133" s="1"/>
      <c r="EQL133" s="1"/>
      <c r="EQM133" s="1"/>
      <c r="EQN133" s="1"/>
      <c r="EQO133" s="1"/>
      <c r="EQP133" s="1"/>
      <c r="EQQ133" s="1"/>
      <c r="EQR133" s="1"/>
      <c r="EQS133" s="1"/>
      <c r="EQT133" s="1"/>
      <c r="EQU133" s="1"/>
      <c r="EQV133" s="1"/>
      <c r="EQW133" s="1"/>
      <c r="EQX133" s="1"/>
      <c r="EQY133" s="1"/>
      <c r="EQZ133" s="1"/>
      <c r="ERA133" s="1"/>
      <c r="ERB133" s="1"/>
      <c r="ERC133" s="1"/>
      <c r="ERD133" s="1"/>
      <c r="ERE133" s="1"/>
      <c r="ERF133" s="1"/>
      <c r="ERG133" s="1"/>
      <c r="ERH133" s="1"/>
      <c r="ERI133" s="1"/>
      <c r="ERJ133" s="1"/>
      <c r="ERK133" s="1"/>
      <c r="ERL133" s="1"/>
      <c r="ERM133" s="1"/>
      <c r="ERN133" s="1"/>
      <c r="ERO133" s="1"/>
      <c r="ERP133" s="1"/>
      <c r="ERQ133" s="1"/>
      <c r="ERR133" s="1"/>
      <c r="ERS133" s="1"/>
      <c r="ERT133" s="1"/>
      <c r="ERU133" s="1"/>
      <c r="ERV133" s="1"/>
      <c r="ERW133" s="1"/>
      <c r="ERX133" s="1"/>
      <c r="ERY133" s="1"/>
      <c r="ERZ133" s="1"/>
      <c r="ESA133" s="1"/>
      <c r="ESB133" s="1"/>
      <c r="ESC133" s="1"/>
      <c r="ESD133" s="1"/>
      <c r="ESE133" s="1"/>
      <c r="ESF133" s="1"/>
      <c r="ESG133" s="1"/>
      <c r="ESH133" s="1"/>
      <c r="ESI133" s="1"/>
      <c r="ESJ133" s="1"/>
      <c r="ESK133" s="1"/>
      <c r="ESL133" s="1"/>
      <c r="ESM133" s="1"/>
      <c r="ESN133" s="1"/>
      <c r="ESO133" s="1"/>
      <c r="ESP133" s="1"/>
      <c r="ESQ133" s="1"/>
      <c r="ESR133" s="1"/>
      <c r="ESS133" s="1"/>
      <c r="EST133" s="1"/>
      <c r="ESU133" s="1"/>
      <c r="ESV133" s="1"/>
      <c r="ESW133" s="1"/>
      <c r="ESX133" s="1"/>
      <c r="ESY133" s="1"/>
      <c r="ESZ133" s="1"/>
      <c r="ETA133" s="1"/>
      <c r="ETB133" s="1"/>
      <c r="ETC133" s="1"/>
      <c r="ETD133" s="1"/>
      <c r="ETE133" s="1"/>
      <c r="ETF133" s="1"/>
      <c r="ETG133" s="1"/>
      <c r="ETH133" s="1"/>
      <c r="ETI133" s="1"/>
      <c r="ETJ133" s="1"/>
      <c r="ETK133" s="1"/>
      <c r="ETL133" s="1"/>
      <c r="ETM133" s="1"/>
      <c r="ETN133" s="1"/>
      <c r="ETO133" s="1"/>
      <c r="ETP133" s="1"/>
      <c r="ETQ133" s="1"/>
      <c r="ETR133" s="1"/>
      <c r="ETS133" s="1"/>
      <c r="ETT133" s="1"/>
      <c r="ETU133" s="1"/>
      <c r="ETV133" s="1"/>
      <c r="ETW133" s="1"/>
      <c r="ETX133" s="1"/>
      <c r="ETY133" s="1"/>
      <c r="ETZ133" s="1"/>
      <c r="EUA133" s="1"/>
      <c r="EUB133" s="1"/>
      <c r="EUC133" s="1"/>
      <c r="EUD133" s="1"/>
      <c r="EUE133" s="1"/>
      <c r="EUF133" s="1"/>
      <c r="EUG133" s="1"/>
      <c r="EUH133" s="1"/>
      <c r="EUI133" s="1"/>
      <c r="EUJ133" s="1"/>
      <c r="EUK133" s="1"/>
      <c r="EUL133" s="1"/>
      <c r="EUM133" s="1"/>
      <c r="EUN133" s="1"/>
      <c r="EUO133" s="1"/>
      <c r="EUP133" s="1"/>
      <c r="EUQ133" s="1"/>
      <c r="EUR133" s="1"/>
      <c r="EUS133" s="1"/>
      <c r="EUT133" s="1"/>
      <c r="EUU133" s="1"/>
      <c r="EUV133" s="1"/>
      <c r="EUW133" s="1"/>
      <c r="EUX133" s="1"/>
      <c r="EUY133" s="1"/>
      <c r="EUZ133" s="1"/>
      <c r="EVA133" s="1"/>
      <c r="EVB133" s="1"/>
      <c r="EVC133" s="1"/>
      <c r="EVD133" s="1"/>
      <c r="EVE133" s="1"/>
      <c r="EVF133" s="1"/>
      <c r="EVG133" s="1"/>
      <c r="EVH133" s="1"/>
      <c r="EVI133" s="1"/>
      <c r="EVJ133" s="1"/>
      <c r="EVK133" s="1"/>
      <c r="EVL133" s="1"/>
      <c r="EVM133" s="1"/>
      <c r="EVN133" s="1"/>
      <c r="EVO133" s="1"/>
      <c r="EVP133" s="1"/>
      <c r="EVQ133" s="1"/>
      <c r="EVR133" s="1"/>
      <c r="EVS133" s="1"/>
      <c r="EVT133" s="1"/>
      <c r="EVU133" s="1"/>
      <c r="EVV133" s="1"/>
      <c r="EVW133" s="1"/>
      <c r="EVX133" s="1"/>
      <c r="EVY133" s="1"/>
      <c r="EVZ133" s="1"/>
      <c r="EWA133" s="1"/>
      <c r="EWB133" s="1"/>
      <c r="EWC133" s="1"/>
      <c r="EWD133" s="1"/>
      <c r="EWE133" s="1"/>
      <c r="EWF133" s="1"/>
      <c r="EWG133" s="1"/>
      <c r="EWH133" s="1"/>
      <c r="EWI133" s="1"/>
      <c r="EWJ133" s="1"/>
      <c r="EWK133" s="1"/>
      <c r="EWL133" s="1"/>
      <c r="EWM133" s="1"/>
      <c r="EWN133" s="1"/>
      <c r="EWO133" s="1"/>
      <c r="EWP133" s="1"/>
      <c r="EWQ133" s="1"/>
      <c r="EWR133" s="1"/>
      <c r="EWS133" s="1"/>
      <c r="EWT133" s="1"/>
      <c r="EWU133" s="1"/>
      <c r="EWV133" s="1"/>
      <c r="EWW133" s="1"/>
      <c r="EWX133" s="1"/>
      <c r="EWY133" s="1"/>
      <c r="EWZ133" s="1"/>
      <c r="EXA133" s="1"/>
      <c r="EXB133" s="1"/>
      <c r="EXC133" s="1"/>
      <c r="EXD133" s="1"/>
      <c r="EXE133" s="1"/>
      <c r="EXF133" s="1"/>
      <c r="EXG133" s="1"/>
      <c r="EXH133" s="1"/>
      <c r="EXI133" s="1"/>
      <c r="EXJ133" s="1"/>
      <c r="EXK133" s="1"/>
      <c r="EXL133" s="1"/>
      <c r="EXM133" s="1"/>
      <c r="EXN133" s="1"/>
      <c r="EXO133" s="1"/>
      <c r="EXP133" s="1"/>
      <c r="EXQ133" s="1"/>
      <c r="EXR133" s="1"/>
      <c r="EXS133" s="1"/>
      <c r="EXT133" s="1"/>
      <c r="EXU133" s="1"/>
      <c r="EXV133" s="1"/>
      <c r="EXW133" s="1"/>
      <c r="EXX133" s="1"/>
      <c r="EXY133" s="1"/>
      <c r="EXZ133" s="1"/>
      <c r="EYA133" s="1"/>
      <c r="EYB133" s="1"/>
      <c r="EYC133" s="1"/>
      <c r="EYD133" s="1"/>
      <c r="EYE133" s="1"/>
      <c r="EYF133" s="1"/>
      <c r="EYG133" s="1"/>
      <c r="EYH133" s="1"/>
      <c r="EYI133" s="1"/>
      <c r="EYJ133" s="1"/>
      <c r="EYK133" s="1"/>
      <c r="EYL133" s="1"/>
      <c r="EYM133" s="1"/>
      <c r="EYN133" s="1"/>
      <c r="EYO133" s="1"/>
      <c r="EYP133" s="1"/>
      <c r="EYQ133" s="1"/>
      <c r="EYR133" s="1"/>
      <c r="EYS133" s="1"/>
      <c r="EYT133" s="1"/>
      <c r="EYU133" s="1"/>
      <c r="EYV133" s="1"/>
      <c r="EYW133" s="1"/>
      <c r="EYX133" s="1"/>
      <c r="EYY133" s="1"/>
      <c r="EYZ133" s="1"/>
      <c r="EZA133" s="1"/>
      <c r="EZB133" s="1"/>
      <c r="EZC133" s="1"/>
      <c r="EZD133" s="1"/>
      <c r="EZE133" s="1"/>
      <c r="EZF133" s="1"/>
      <c r="EZG133" s="1"/>
      <c r="EZH133" s="1"/>
      <c r="EZI133" s="1"/>
      <c r="EZJ133" s="1"/>
      <c r="EZK133" s="1"/>
      <c r="EZL133" s="1"/>
      <c r="EZM133" s="1"/>
      <c r="EZN133" s="1"/>
      <c r="EZO133" s="1"/>
      <c r="EZP133" s="1"/>
      <c r="EZQ133" s="1"/>
      <c r="EZR133" s="1"/>
      <c r="EZS133" s="1"/>
      <c r="EZT133" s="1"/>
      <c r="EZU133" s="1"/>
      <c r="EZV133" s="1"/>
      <c r="EZW133" s="1"/>
      <c r="EZX133" s="1"/>
      <c r="EZY133" s="1"/>
      <c r="EZZ133" s="1"/>
      <c r="FAA133" s="1"/>
      <c r="FAB133" s="1"/>
      <c r="FAC133" s="1"/>
      <c r="FAD133" s="1"/>
      <c r="FAE133" s="1"/>
      <c r="FAF133" s="1"/>
      <c r="FAG133" s="1"/>
      <c r="FAH133" s="1"/>
      <c r="FAI133" s="1"/>
      <c r="FAJ133" s="1"/>
      <c r="FAK133" s="1"/>
      <c r="FAL133" s="1"/>
      <c r="FAM133" s="1"/>
      <c r="FAN133" s="1"/>
      <c r="FAO133" s="1"/>
      <c r="FAP133" s="1"/>
      <c r="FAQ133" s="1"/>
      <c r="FAR133" s="1"/>
      <c r="FAS133" s="1"/>
      <c r="FAT133" s="1"/>
      <c r="FAU133" s="1"/>
      <c r="FAV133" s="1"/>
      <c r="FAW133" s="1"/>
      <c r="FAX133" s="1"/>
      <c r="FAY133" s="1"/>
      <c r="FAZ133" s="1"/>
      <c r="FBA133" s="1"/>
      <c r="FBB133" s="1"/>
      <c r="FBC133" s="1"/>
      <c r="FBD133" s="1"/>
      <c r="FBE133" s="1"/>
      <c r="FBF133" s="1"/>
      <c r="FBG133" s="1"/>
      <c r="FBH133" s="1"/>
      <c r="FBI133" s="1"/>
      <c r="FBJ133" s="1"/>
      <c r="FBK133" s="1"/>
      <c r="FBL133" s="1"/>
      <c r="FBM133" s="1"/>
      <c r="FBN133" s="1"/>
      <c r="FBO133" s="1"/>
      <c r="FBP133" s="1"/>
      <c r="FBQ133" s="1"/>
      <c r="FBR133" s="1"/>
      <c r="FBS133" s="1"/>
      <c r="FBT133" s="1"/>
      <c r="FBU133" s="1"/>
      <c r="FBV133" s="1"/>
      <c r="FBW133" s="1"/>
      <c r="FBX133" s="1"/>
      <c r="FBY133" s="1"/>
      <c r="FBZ133" s="1"/>
      <c r="FCA133" s="1"/>
      <c r="FCB133" s="1"/>
      <c r="FCC133" s="1"/>
      <c r="FCD133" s="1"/>
      <c r="FCE133" s="1"/>
      <c r="FCF133" s="1"/>
      <c r="FCG133" s="1"/>
      <c r="FCH133" s="1"/>
      <c r="FCI133" s="1"/>
      <c r="FCJ133" s="1"/>
      <c r="FCK133" s="1"/>
      <c r="FCL133" s="1"/>
      <c r="FCM133" s="1"/>
      <c r="FCN133" s="1"/>
      <c r="FCO133" s="1"/>
      <c r="FCP133" s="1"/>
      <c r="FCQ133" s="1"/>
      <c r="FCR133" s="1"/>
      <c r="FCS133" s="1"/>
      <c r="FCT133" s="1"/>
      <c r="FCU133" s="1"/>
      <c r="FCV133" s="1"/>
      <c r="FCW133" s="1"/>
      <c r="FCX133" s="1"/>
      <c r="FCY133" s="1"/>
      <c r="FCZ133" s="1"/>
      <c r="FDA133" s="1"/>
      <c r="FDB133" s="1"/>
      <c r="FDC133" s="1"/>
      <c r="FDD133" s="1"/>
      <c r="FDE133" s="1"/>
      <c r="FDF133" s="1"/>
      <c r="FDG133" s="1"/>
      <c r="FDH133" s="1"/>
      <c r="FDI133" s="1"/>
      <c r="FDJ133" s="1"/>
      <c r="FDK133" s="1"/>
      <c r="FDL133" s="1"/>
      <c r="FDM133" s="1"/>
      <c r="FDN133" s="1"/>
      <c r="FDO133" s="1"/>
      <c r="FDP133" s="1"/>
      <c r="FDQ133" s="1"/>
      <c r="FDR133" s="1"/>
      <c r="FDS133" s="1"/>
      <c r="FDT133" s="1"/>
      <c r="FDU133" s="1"/>
      <c r="FDV133" s="1"/>
      <c r="FDW133" s="1"/>
      <c r="FDX133" s="1"/>
      <c r="FDY133" s="1"/>
      <c r="FDZ133" s="1"/>
      <c r="FEA133" s="1"/>
      <c r="FEB133" s="1"/>
      <c r="FEC133" s="1"/>
      <c r="FED133" s="1"/>
      <c r="FEE133" s="1"/>
      <c r="FEF133" s="1"/>
      <c r="FEG133" s="1"/>
      <c r="FEH133" s="1"/>
      <c r="FEI133" s="1"/>
      <c r="FEJ133" s="1"/>
      <c r="FEK133" s="1"/>
      <c r="FEL133" s="1"/>
      <c r="FEM133" s="1"/>
      <c r="FEN133" s="1"/>
      <c r="FEO133" s="1"/>
      <c r="FEP133" s="1"/>
      <c r="FEQ133" s="1"/>
      <c r="FER133" s="1"/>
      <c r="FES133" s="1"/>
      <c r="FET133" s="1"/>
      <c r="FEU133" s="1"/>
      <c r="FEV133" s="1"/>
      <c r="FEW133" s="1"/>
      <c r="FEX133" s="1"/>
      <c r="FEY133" s="1"/>
      <c r="FEZ133" s="1"/>
      <c r="FFA133" s="1"/>
      <c r="FFB133" s="1"/>
      <c r="FFC133" s="1"/>
      <c r="FFD133" s="1"/>
      <c r="FFE133" s="1"/>
      <c r="FFF133" s="1"/>
      <c r="FFG133" s="1"/>
      <c r="FFH133" s="1"/>
      <c r="FFI133" s="1"/>
      <c r="FFJ133" s="1"/>
      <c r="FFK133" s="1"/>
      <c r="FFL133" s="1"/>
      <c r="FFM133" s="1"/>
      <c r="FFN133" s="1"/>
      <c r="FFO133" s="1"/>
      <c r="FFP133" s="1"/>
      <c r="FFQ133" s="1"/>
      <c r="FFR133" s="1"/>
      <c r="FFS133" s="1"/>
      <c r="FFT133" s="1"/>
      <c r="FFU133" s="1"/>
      <c r="FFV133" s="1"/>
      <c r="FFW133" s="1"/>
      <c r="FFX133" s="1"/>
      <c r="FFY133" s="1"/>
      <c r="FFZ133" s="1"/>
      <c r="FGA133" s="1"/>
      <c r="FGB133" s="1"/>
      <c r="FGC133" s="1"/>
      <c r="FGD133" s="1"/>
      <c r="FGE133" s="1"/>
      <c r="FGF133" s="1"/>
      <c r="FGG133" s="1"/>
      <c r="FGH133" s="1"/>
      <c r="FGI133" s="1"/>
      <c r="FGJ133" s="1"/>
      <c r="FGK133" s="1"/>
      <c r="FGL133" s="1"/>
      <c r="FGM133" s="1"/>
      <c r="FGN133" s="1"/>
      <c r="FGO133" s="1"/>
      <c r="FGP133" s="1"/>
      <c r="FGQ133" s="1"/>
      <c r="FGR133" s="1"/>
      <c r="FGS133" s="1"/>
      <c r="FGT133" s="1"/>
      <c r="FGU133" s="1"/>
      <c r="FGV133" s="1"/>
      <c r="FGW133" s="1"/>
      <c r="FGX133" s="1"/>
      <c r="FGY133" s="1"/>
      <c r="FGZ133" s="1"/>
      <c r="FHA133" s="1"/>
      <c r="FHB133" s="1"/>
      <c r="FHC133" s="1"/>
      <c r="FHD133" s="1"/>
      <c r="FHE133" s="1"/>
      <c r="FHF133" s="1"/>
      <c r="FHG133" s="1"/>
      <c r="FHH133" s="1"/>
      <c r="FHI133" s="1"/>
      <c r="FHJ133" s="1"/>
      <c r="FHK133" s="1"/>
      <c r="FHL133" s="1"/>
      <c r="FHM133" s="1"/>
      <c r="FHN133" s="1"/>
      <c r="FHO133" s="1"/>
      <c r="FHP133" s="1"/>
      <c r="FHQ133" s="1"/>
      <c r="FHR133" s="1"/>
      <c r="FHS133" s="1"/>
      <c r="FHT133" s="1"/>
      <c r="FHU133" s="1"/>
      <c r="FHV133" s="1"/>
      <c r="FHW133" s="1"/>
      <c r="FHX133" s="1"/>
      <c r="FHY133" s="1"/>
      <c r="FHZ133" s="1"/>
      <c r="FIA133" s="1"/>
      <c r="FIB133" s="1"/>
      <c r="FIC133" s="1"/>
      <c r="FID133" s="1"/>
      <c r="FIE133" s="1"/>
      <c r="FIF133" s="1"/>
      <c r="FIG133" s="1"/>
      <c r="FIH133" s="1"/>
      <c r="FII133" s="1"/>
      <c r="FIJ133" s="1"/>
      <c r="FIK133" s="1"/>
      <c r="FIL133" s="1"/>
      <c r="FIM133" s="1"/>
      <c r="FIN133" s="1"/>
      <c r="FIO133" s="1"/>
      <c r="FIP133" s="1"/>
      <c r="FIQ133" s="1"/>
      <c r="FIR133" s="1"/>
      <c r="FIS133" s="1"/>
      <c r="FIT133" s="1"/>
      <c r="FIU133" s="1"/>
      <c r="FIV133" s="1"/>
      <c r="FIW133" s="1"/>
      <c r="FIX133" s="1"/>
      <c r="FIY133" s="1"/>
      <c r="FIZ133" s="1"/>
      <c r="FJA133" s="1"/>
      <c r="FJB133" s="1"/>
      <c r="FJC133" s="1"/>
      <c r="FJD133" s="1"/>
      <c r="FJE133" s="1"/>
      <c r="FJF133" s="1"/>
      <c r="FJG133" s="1"/>
      <c r="FJH133" s="1"/>
      <c r="FJI133" s="1"/>
      <c r="FJJ133" s="1"/>
      <c r="FJK133" s="1"/>
      <c r="FJL133" s="1"/>
      <c r="FJM133" s="1"/>
      <c r="FJN133" s="1"/>
      <c r="FJO133" s="1"/>
      <c r="FJP133" s="1"/>
      <c r="FJQ133" s="1"/>
      <c r="FJR133" s="1"/>
      <c r="FJS133" s="1"/>
      <c r="FJT133" s="1"/>
      <c r="FJU133" s="1"/>
      <c r="FJV133" s="1"/>
      <c r="FJW133" s="1"/>
      <c r="FJX133" s="1"/>
      <c r="FJY133" s="1"/>
      <c r="FJZ133" s="1"/>
      <c r="FKA133" s="1"/>
      <c r="FKB133" s="1"/>
      <c r="FKC133" s="1"/>
      <c r="FKD133" s="1"/>
      <c r="FKE133" s="1"/>
      <c r="FKF133" s="1"/>
      <c r="FKG133" s="1"/>
      <c r="FKH133" s="1"/>
      <c r="FKI133" s="1"/>
      <c r="FKJ133" s="1"/>
      <c r="FKK133" s="1"/>
      <c r="FKL133" s="1"/>
      <c r="FKM133" s="1"/>
      <c r="FKN133" s="1"/>
      <c r="FKO133" s="1"/>
      <c r="FKP133" s="1"/>
      <c r="FKQ133" s="1"/>
      <c r="FKR133" s="1"/>
      <c r="FKS133" s="1"/>
      <c r="FKT133" s="1"/>
      <c r="FKU133" s="1"/>
      <c r="FKV133" s="1"/>
      <c r="FKW133" s="1"/>
      <c r="FKX133" s="1"/>
      <c r="FKY133" s="1"/>
      <c r="FKZ133" s="1"/>
      <c r="FLA133" s="1"/>
      <c r="FLB133" s="1"/>
      <c r="FLC133" s="1"/>
      <c r="FLD133" s="1"/>
      <c r="FLE133" s="1"/>
      <c r="FLF133" s="1"/>
      <c r="FLG133" s="1"/>
      <c r="FLH133" s="1"/>
      <c r="FLI133" s="1"/>
      <c r="FLJ133" s="1"/>
      <c r="FLK133" s="1"/>
      <c r="FLL133" s="1"/>
      <c r="FLM133" s="1"/>
      <c r="FLN133" s="1"/>
      <c r="FLO133" s="1"/>
      <c r="FLP133" s="1"/>
      <c r="FLQ133" s="1"/>
      <c r="FLR133" s="1"/>
      <c r="FLS133" s="1"/>
      <c r="FLT133" s="1"/>
      <c r="FLU133" s="1"/>
      <c r="FLV133" s="1"/>
      <c r="FLW133" s="1"/>
      <c r="FLX133" s="1"/>
      <c r="FLY133" s="1"/>
      <c r="FLZ133" s="1"/>
      <c r="FMA133" s="1"/>
      <c r="FMB133" s="1"/>
      <c r="FMC133" s="1"/>
      <c r="FMD133" s="1"/>
      <c r="FME133" s="1"/>
      <c r="FMF133" s="1"/>
      <c r="FMG133" s="1"/>
      <c r="FMH133" s="1"/>
      <c r="FMI133" s="1"/>
      <c r="FMJ133" s="1"/>
      <c r="FMK133" s="1"/>
      <c r="FML133" s="1"/>
      <c r="FMM133" s="1"/>
      <c r="FMN133" s="1"/>
      <c r="FMO133" s="1"/>
      <c r="FMP133" s="1"/>
      <c r="FMQ133" s="1"/>
      <c r="FMR133" s="1"/>
      <c r="FMS133" s="1"/>
      <c r="FMT133" s="1"/>
      <c r="FMU133" s="1"/>
      <c r="FMV133" s="1"/>
      <c r="FMW133" s="1"/>
      <c r="FMX133" s="1"/>
      <c r="FMY133" s="1"/>
      <c r="FMZ133" s="1"/>
      <c r="FNA133" s="1"/>
      <c r="FNB133" s="1"/>
      <c r="FNC133" s="1"/>
      <c r="FND133" s="1"/>
      <c r="FNE133" s="1"/>
      <c r="FNF133" s="1"/>
      <c r="FNG133" s="1"/>
      <c r="FNH133" s="1"/>
      <c r="FNI133" s="1"/>
      <c r="FNJ133" s="1"/>
      <c r="FNK133" s="1"/>
      <c r="FNL133" s="1"/>
      <c r="FNM133" s="1"/>
      <c r="FNN133" s="1"/>
      <c r="FNO133" s="1"/>
      <c r="FNP133" s="1"/>
      <c r="FNQ133" s="1"/>
      <c r="FNR133" s="1"/>
      <c r="FNS133" s="1"/>
      <c r="FNT133" s="1"/>
      <c r="FNU133" s="1"/>
      <c r="FNV133" s="1"/>
      <c r="FNW133" s="1"/>
      <c r="FNX133" s="1"/>
      <c r="FNY133" s="1"/>
      <c r="FNZ133" s="1"/>
      <c r="FOA133" s="1"/>
      <c r="FOB133" s="1"/>
      <c r="FOC133" s="1"/>
      <c r="FOD133" s="1"/>
      <c r="FOE133" s="1"/>
      <c r="FOF133" s="1"/>
      <c r="FOG133" s="1"/>
      <c r="FOH133" s="1"/>
      <c r="FOI133" s="1"/>
      <c r="FOJ133" s="1"/>
      <c r="FOK133" s="1"/>
      <c r="FOL133" s="1"/>
      <c r="FOM133" s="1"/>
      <c r="FON133" s="1"/>
      <c r="FOO133" s="1"/>
      <c r="FOP133" s="1"/>
      <c r="FOQ133" s="1"/>
      <c r="FOR133" s="1"/>
      <c r="FOS133" s="1"/>
      <c r="FOT133" s="1"/>
      <c r="FOU133" s="1"/>
      <c r="FOV133" s="1"/>
      <c r="FOW133" s="1"/>
      <c r="FOX133" s="1"/>
      <c r="FOY133" s="1"/>
      <c r="FOZ133" s="1"/>
      <c r="FPA133" s="1"/>
      <c r="FPB133" s="1"/>
      <c r="FPC133" s="1"/>
      <c r="FPD133" s="1"/>
      <c r="FPE133" s="1"/>
      <c r="FPF133" s="1"/>
      <c r="FPG133" s="1"/>
      <c r="FPH133" s="1"/>
      <c r="FPI133" s="1"/>
      <c r="FPJ133" s="1"/>
      <c r="FPK133" s="1"/>
      <c r="FPL133" s="1"/>
      <c r="FPM133" s="1"/>
      <c r="FPN133" s="1"/>
      <c r="FPO133" s="1"/>
      <c r="FPP133" s="1"/>
      <c r="FPQ133" s="1"/>
      <c r="FPR133" s="1"/>
      <c r="FPS133" s="1"/>
      <c r="FPT133" s="1"/>
      <c r="FPU133" s="1"/>
      <c r="FPV133" s="1"/>
      <c r="FPW133" s="1"/>
      <c r="FPX133" s="1"/>
      <c r="FPY133" s="1"/>
      <c r="FPZ133" s="1"/>
      <c r="FQA133" s="1"/>
      <c r="FQB133" s="1"/>
      <c r="FQC133" s="1"/>
      <c r="FQD133" s="1"/>
      <c r="FQE133" s="1"/>
      <c r="FQF133" s="1"/>
      <c r="FQG133" s="1"/>
      <c r="FQH133" s="1"/>
      <c r="FQI133" s="1"/>
      <c r="FQJ133" s="1"/>
      <c r="FQK133" s="1"/>
      <c r="FQL133" s="1"/>
      <c r="FQM133" s="1"/>
      <c r="FQN133" s="1"/>
      <c r="FQO133" s="1"/>
      <c r="FQP133" s="1"/>
      <c r="FQQ133" s="1"/>
      <c r="FQR133" s="1"/>
      <c r="FQS133" s="1"/>
      <c r="FQT133" s="1"/>
      <c r="FQU133" s="1"/>
      <c r="FQV133" s="1"/>
      <c r="FQW133" s="1"/>
      <c r="FQX133" s="1"/>
      <c r="FQY133" s="1"/>
      <c r="FQZ133" s="1"/>
      <c r="FRA133" s="1"/>
      <c r="FRB133" s="1"/>
      <c r="FRC133" s="1"/>
      <c r="FRD133" s="1"/>
      <c r="FRE133" s="1"/>
      <c r="FRF133" s="1"/>
      <c r="FRG133" s="1"/>
      <c r="FRH133" s="1"/>
      <c r="FRI133" s="1"/>
      <c r="FRJ133" s="1"/>
      <c r="FRK133" s="1"/>
      <c r="FRL133" s="1"/>
      <c r="FRM133" s="1"/>
      <c r="FRN133" s="1"/>
      <c r="FRO133" s="1"/>
      <c r="FRP133" s="1"/>
      <c r="FRQ133" s="1"/>
      <c r="FRR133" s="1"/>
      <c r="FRS133" s="1"/>
      <c r="FRT133" s="1"/>
      <c r="FRU133" s="1"/>
      <c r="FRV133" s="1"/>
      <c r="FRW133" s="1"/>
      <c r="FRX133" s="1"/>
      <c r="FRY133" s="1"/>
      <c r="FRZ133" s="1"/>
      <c r="FSA133" s="1"/>
      <c r="FSB133" s="1"/>
      <c r="FSC133" s="1"/>
      <c r="FSD133" s="1"/>
      <c r="FSE133" s="1"/>
      <c r="FSF133" s="1"/>
      <c r="FSG133" s="1"/>
      <c r="FSH133" s="1"/>
      <c r="FSI133" s="1"/>
      <c r="FSJ133" s="1"/>
      <c r="FSK133" s="1"/>
      <c r="FSL133" s="1"/>
      <c r="FSM133" s="1"/>
      <c r="FSN133" s="1"/>
      <c r="FSO133" s="1"/>
      <c r="FSP133" s="1"/>
      <c r="FSQ133" s="1"/>
      <c r="FSR133" s="1"/>
      <c r="FSS133" s="1"/>
      <c r="FST133" s="1"/>
      <c r="FSU133" s="1"/>
      <c r="FSV133" s="1"/>
      <c r="FSW133" s="1"/>
      <c r="FSX133" s="1"/>
      <c r="FSY133" s="1"/>
      <c r="FSZ133" s="1"/>
      <c r="FTA133" s="1"/>
      <c r="FTB133" s="1"/>
      <c r="FTC133" s="1"/>
      <c r="FTD133" s="1"/>
      <c r="FTE133" s="1"/>
      <c r="FTF133" s="1"/>
      <c r="FTG133" s="1"/>
      <c r="FTH133" s="1"/>
      <c r="FTI133" s="1"/>
      <c r="FTJ133" s="1"/>
      <c r="FTK133" s="1"/>
      <c r="FTL133" s="1"/>
      <c r="FTM133" s="1"/>
      <c r="FTN133" s="1"/>
      <c r="FTO133" s="1"/>
      <c r="FTP133" s="1"/>
      <c r="FTQ133" s="1"/>
      <c r="FTR133" s="1"/>
      <c r="FTS133" s="1"/>
      <c r="FTT133" s="1"/>
      <c r="FTU133" s="1"/>
      <c r="FTV133" s="1"/>
      <c r="FTW133" s="1"/>
      <c r="FTX133" s="1"/>
      <c r="FTY133" s="1"/>
      <c r="FTZ133" s="1"/>
      <c r="FUA133" s="1"/>
      <c r="FUB133" s="1"/>
      <c r="FUC133" s="1"/>
      <c r="FUD133" s="1"/>
      <c r="FUE133" s="1"/>
      <c r="FUF133" s="1"/>
      <c r="FUG133" s="1"/>
      <c r="FUH133" s="1"/>
      <c r="FUI133" s="1"/>
      <c r="FUJ133" s="1"/>
      <c r="FUK133" s="1"/>
      <c r="FUL133" s="1"/>
      <c r="FUM133" s="1"/>
      <c r="FUN133" s="1"/>
      <c r="FUO133" s="1"/>
      <c r="FUP133" s="1"/>
      <c r="FUQ133" s="1"/>
      <c r="FUR133" s="1"/>
      <c r="FUS133" s="1"/>
      <c r="FUT133" s="1"/>
      <c r="FUU133" s="1"/>
      <c r="FUV133" s="1"/>
      <c r="FUW133" s="1"/>
      <c r="FUX133" s="1"/>
      <c r="FUY133" s="1"/>
      <c r="FUZ133" s="1"/>
      <c r="FVA133" s="1"/>
      <c r="FVB133" s="1"/>
      <c r="FVC133" s="1"/>
      <c r="FVD133" s="1"/>
      <c r="FVE133" s="1"/>
      <c r="FVF133" s="1"/>
      <c r="FVG133" s="1"/>
      <c r="FVH133" s="1"/>
      <c r="FVI133" s="1"/>
      <c r="FVJ133" s="1"/>
      <c r="FVK133" s="1"/>
      <c r="FVL133" s="1"/>
      <c r="FVM133" s="1"/>
      <c r="FVN133" s="1"/>
      <c r="FVO133" s="1"/>
      <c r="FVP133" s="1"/>
      <c r="FVQ133" s="1"/>
      <c r="FVR133" s="1"/>
      <c r="FVS133" s="1"/>
      <c r="FVT133" s="1"/>
      <c r="FVU133" s="1"/>
      <c r="FVV133" s="1"/>
      <c r="FVW133" s="1"/>
      <c r="FVX133" s="1"/>
      <c r="FVY133" s="1"/>
      <c r="FVZ133" s="1"/>
      <c r="FWA133" s="1"/>
      <c r="FWB133" s="1"/>
      <c r="FWC133" s="1"/>
      <c r="FWD133" s="1"/>
      <c r="FWE133" s="1"/>
      <c r="FWF133" s="1"/>
      <c r="FWG133" s="1"/>
      <c r="FWH133" s="1"/>
      <c r="FWI133" s="1"/>
      <c r="FWJ133" s="1"/>
      <c r="FWK133" s="1"/>
      <c r="FWL133" s="1"/>
      <c r="FWM133" s="1"/>
      <c r="FWN133" s="1"/>
      <c r="FWO133" s="1"/>
      <c r="FWP133" s="1"/>
      <c r="FWQ133" s="1"/>
      <c r="FWR133" s="1"/>
      <c r="FWS133" s="1"/>
      <c r="FWT133" s="1"/>
      <c r="FWU133" s="1"/>
      <c r="FWV133" s="1"/>
      <c r="FWW133" s="1"/>
      <c r="FWX133" s="1"/>
      <c r="FWY133" s="1"/>
      <c r="FWZ133" s="1"/>
      <c r="FXA133" s="1"/>
      <c r="FXB133" s="1"/>
      <c r="FXC133" s="1"/>
      <c r="FXD133" s="1"/>
      <c r="FXE133" s="1"/>
      <c r="FXF133" s="1"/>
      <c r="FXG133" s="1"/>
      <c r="FXH133" s="1"/>
      <c r="FXI133" s="1"/>
      <c r="FXJ133" s="1"/>
      <c r="FXK133" s="1"/>
      <c r="FXL133" s="1"/>
      <c r="FXM133" s="1"/>
      <c r="FXN133" s="1"/>
      <c r="FXO133" s="1"/>
      <c r="FXP133" s="1"/>
      <c r="FXQ133" s="1"/>
      <c r="FXR133" s="1"/>
      <c r="FXS133" s="1"/>
      <c r="FXT133" s="1"/>
      <c r="FXU133" s="1"/>
      <c r="FXV133" s="1"/>
      <c r="FXW133" s="1"/>
      <c r="FXX133" s="1"/>
      <c r="FXY133" s="1"/>
      <c r="FXZ133" s="1"/>
      <c r="FYA133" s="1"/>
      <c r="FYB133" s="1"/>
      <c r="FYC133" s="1"/>
      <c r="FYD133" s="1"/>
      <c r="FYE133" s="1"/>
      <c r="FYF133" s="1"/>
      <c r="FYG133" s="1"/>
      <c r="FYH133" s="1"/>
      <c r="FYI133" s="1"/>
      <c r="FYJ133" s="1"/>
      <c r="FYK133" s="1"/>
      <c r="FYL133" s="1"/>
      <c r="FYM133" s="1"/>
      <c r="FYN133" s="1"/>
      <c r="FYO133" s="1"/>
      <c r="FYP133" s="1"/>
      <c r="FYQ133" s="1"/>
      <c r="FYR133" s="1"/>
      <c r="FYS133" s="1"/>
      <c r="FYT133" s="1"/>
      <c r="FYU133" s="1"/>
      <c r="FYV133" s="1"/>
      <c r="FYW133" s="1"/>
      <c r="FYX133" s="1"/>
      <c r="FYY133" s="1"/>
      <c r="FYZ133" s="1"/>
      <c r="FZA133" s="1"/>
      <c r="FZB133" s="1"/>
      <c r="FZC133" s="1"/>
      <c r="FZD133" s="1"/>
      <c r="FZE133" s="1"/>
      <c r="FZF133" s="1"/>
      <c r="FZG133" s="1"/>
      <c r="FZH133" s="1"/>
      <c r="FZI133" s="1"/>
      <c r="FZJ133" s="1"/>
      <c r="FZK133" s="1"/>
      <c r="FZL133" s="1"/>
      <c r="FZM133" s="1"/>
      <c r="FZN133" s="1"/>
      <c r="FZO133" s="1"/>
      <c r="FZP133" s="1"/>
      <c r="FZQ133" s="1"/>
      <c r="FZR133" s="1"/>
      <c r="FZS133" s="1"/>
      <c r="FZT133" s="1"/>
      <c r="FZU133" s="1"/>
      <c r="FZV133" s="1"/>
      <c r="FZW133" s="1"/>
      <c r="FZX133" s="1"/>
      <c r="FZY133" s="1"/>
      <c r="FZZ133" s="1"/>
      <c r="GAA133" s="1"/>
      <c r="GAB133" s="1"/>
      <c r="GAC133" s="1"/>
      <c r="GAD133" s="1"/>
      <c r="GAE133" s="1"/>
      <c r="GAF133" s="1"/>
      <c r="GAG133" s="1"/>
      <c r="GAH133" s="1"/>
      <c r="GAI133" s="1"/>
      <c r="GAJ133" s="1"/>
      <c r="GAK133" s="1"/>
      <c r="GAL133" s="1"/>
      <c r="GAM133" s="1"/>
      <c r="GAN133" s="1"/>
      <c r="GAO133" s="1"/>
      <c r="GAP133" s="1"/>
      <c r="GAQ133" s="1"/>
      <c r="GAR133" s="1"/>
      <c r="GAS133" s="1"/>
      <c r="GAT133" s="1"/>
      <c r="GAU133" s="1"/>
      <c r="GAV133" s="1"/>
      <c r="GAW133" s="1"/>
      <c r="GAX133" s="1"/>
      <c r="GAY133" s="1"/>
      <c r="GAZ133" s="1"/>
      <c r="GBA133" s="1"/>
      <c r="GBB133" s="1"/>
      <c r="GBC133" s="1"/>
      <c r="GBD133" s="1"/>
      <c r="GBE133" s="1"/>
      <c r="GBF133" s="1"/>
      <c r="GBG133" s="1"/>
      <c r="GBH133" s="1"/>
      <c r="GBI133" s="1"/>
      <c r="GBJ133" s="1"/>
      <c r="GBK133" s="1"/>
      <c r="GBL133" s="1"/>
      <c r="GBM133" s="1"/>
      <c r="GBN133" s="1"/>
      <c r="GBO133" s="1"/>
      <c r="GBP133" s="1"/>
      <c r="GBQ133" s="1"/>
      <c r="GBR133" s="1"/>
      <c r="GBS133" s="1"/>
      <c r="GBT133" s="1"/>
      <c r="GBU133" s="1"/>
      <c r="GBV133" s="1"/>
      <c r="GBW133" s="1"/>
      <c r="GBX133" s="1"/>
      <c r="GBY133" s="1"/>
      <c r="GBZ133" s="1"/>
      <c r="GCA133" s="1"/>
      <c r="GCB133" s="1"/>
      <c r="GCC133" s="1"/>
      <c r="GCD133" s="1"/>
      <c r="GCE133" s="1"/>
      <c r="GCF133" s="1"/>
      <c r="GCG133" s="1"/>
      <c r="GCH133" s="1"/>
      <c r="GCI133" s="1"/>
      <c r="GCJ133" s="1"/>
      <c r="GCK133" s="1"/>
      <c r="GCL133" s="1"/>
      <c r="GCM133" s="1"/>
      <c r="GCN133" s="1"/>
      <c r="GCO133" s="1"/>
      <c r="GCP133" s="1"/>
      <c r="GCQ133" s="1"/>
      <c r="GCR133" s="1"/>
      <c r="GCS133" s="1"/>
      <c r="GCT133" s="1"/>
      <c r="GCU133" s="1"/>
      <c r="GCV133" s="1"/>
      <c r="GCW133" s="1"/>
      <c r="GCX133" s="1"/>
      <c r="GCY133" s="1"/>
      <c r="GCZ133" s="1"/>
      <c r="GDA133" s="1"/>
      <c r="GDB133" s="1"/>
      <c r="GDC133" s="1"/>
      <c r="GDD133" s="1"/>
      <c r="GDE133" s="1"/>
      <c r="GDF133" s="1"/>
      <c r="GDG133" s="1"/>
      <c r="GDH133" s="1"/>
      <c r="GDI133" s="1"/>
      <c r="GDJ133" s="1"/>
      <c r="GDK133" s="1"/>
      <c r="GDL133" s="1"/>
      <c r="GDM133" s="1"/>
      <c r="GDN133" s="1"/>
      <c r="GDO133" s="1"/>
      <c r="GDP133" s="1"/>
      <c r="GDQ133" s="1"/>
      <c r="GDR133" s="1"/>
      <c r="GDS133" s="1"/>
      <c r="GDT133" s="1"/>
      <c r="GDU133" s="1"/>
      <c r="GDV133" s="1"/>
      <c r="GDW133" s="1"/>
      <c r="GDX133" s="1"/>
      <c r="GDY133" s="1"/>
      <c r="GDZ133" s="1"/>
      <c r="GEA133" s="1"/>
      <c r="GEB133" s="1"/>
      <c r="GEC133" s="1"/>
      <c r="GED133" s="1"/>
      <c r="GEE133" s="1"/>
      <c r="GEF133" s="1"/>
      <c r="GEG133" s="1"/>
      <c r="GEH133" s="1"/>
      <c r="GEI133" s="1"/>
      <c r="GEJ133" s="1"/>
      <c r="GEK133" s="1"/>
      <c r="GEL133" s="1"/>
      <c r="GEM133" s="1"/>
      <c r="GEN133" s="1"/>
      <c r="GEO133" s="1"/>
      <c r="GEP133" s="1"/>
      <c r="GEQ133" s="1"/>
      <c r="GER133" s="1"/>
      <c r="GES133" s="1"/>
      <c r="GET133" s="1"/>
      <c r="GEU133" s="1"/>
      <c r="GEV133" s="1"/>
      <c r="GEW133" s="1"/>
      <c r="GEX133" s="1"/>
      <c r="GEY133" s="1"/>
      <c r="GEZ133" s="1"/>
      <c r="GFA133" s="1"/>
      <c r="GFB133" s="1"/>
      <c r="GFC133" s="1"/>
      <c r="GFD133" s="1"/>
      <c r="GFE133" s="1"/>
      <c r="GFF133" s="1"/>
      <c r="GFG133" s="1"/>
      <c r="GFH133" s="1"/>
      <c r="GFI133" s="1"/>
      <c r="GFJ133" s="1"/>
      <c r="GFK133" s="1"/>
      <c r="GFL133" s="1"/>
      <c r="GFM133" s="1"/>
      <c r="GFN133" s="1"/>
      <c r="GFO133" s="1"/>
      <c r="GFP133" s="1"/>
      <c r="GFQ133" s="1"/>
      <c r="GFR133" s="1"/>
      <c r="GFS133" s="1"/>
      <c r="GFT133" s="1"/>
      <c r="GFU133" s="1"/>
      <c r="GFV133" s="1"/>
      <c r="GFW133" s="1"/>
      <c r="GFX133" s="1"/>
      <c r="GFY133" s="1"/>
      <c r="GFZ133" s="1"/>
      <c r="GGA133" s="1"/>
      <c r="GGB133" s="1"/>
      <c r="GGC133" s="1"/>
      <c r="GGD133" s="1"/>
      <c r="GGE133" s="1"/>
      <c r="GGF133" s="1"/>
      <c r="GGG133" s="1"/>
      <c r="GGH133" s="1"/>
      <c r="GGI133" s="1"/>
      <c r="GGJ133" s="1"/>
      <c r="GGK133" s="1"/>
      <c r="GGL133" s="1"/>
      <c r="GGM133" s="1"/>
      <c r="GGN133" s="1"/>
      <c r="GGO133" s="1"/>
      <c r="GGP133" s="1"/>
      <c r="GGQ133" s="1"/>
      <c r="GGR133" s="1"/>
      <c r="GGS133" s="1"/>
      <c r="GGT133" s="1"/>
      <c r="GGU133" s="1"/>
      <c r="GGV133" s="1"/>
      <c r="GGW133" s="1"/>
      <c r="GGX133" s="1"/>
      <c r="GGY133" s="1"/>
      <c r="GGZ133" s="1"/>
      <c r="GHA133" s="1"/>
      <c r="GHB133" s="1"/>
      <c r="GHC133" s="1"/>
      <c r="GHD133" s="1"/>
      <c r="GHE133" s="1"/>
      <c r="GHF133" s="1"/>
      <c r="GHG133" s="1"/>
      <c r="GHH133" s="1"/>
      <c r="GHI133" s="1"/>
      <c r="GHJ133" s="1"/>
      <c r="GHK133" s="1"/>
      <c r="GHL133" s="1"/>
      <c r="GHM133" s="1"/>
      <c r="GHN133" s="1"/>
      <c r="GHO133" s="1"/>
      <c r="GHP133" s="1"/>
      <c r="GHQ133" s="1"/>
      <c r="GHR133" s="1"/>
      <c r="GHS133" s="1"/>
      <c r="GHT133" s="1"/>
      <c r="GHU133" s="1"/>
      <c r="GHV133" s="1"/>
      <c r="GHW133" s="1"/>
      <c r="GHX133" s="1"/>
      <c r="GHY133" s="1"/>
      <c r="GHZ133" s="1"/>
      <c r="GIA133" s="1"/>
      <c r="GIB133" s="1"/>
      <c r="GIC133" s="1"/>
      <c r="GID133" s="1"/>
      <c r="GIE133" s="1"/>
      <c r="GIF133" s="1"/>
      <c r="GIG133" s="1"/>
      <c r="GIH133" s="1"/>
      <c r="GII133" s="1"/>
      <c r="GIJ133" s="1"/>
      <c r="GIK133" s="1"/>
      <c r="GIL133" s="1"/>
      <c r="GIM133" s="1"/>
      <c r="GIN133" s="1"/>
      <c r="GIO133" s="1"/>
      <c r="GIP133" s="1"/>
      <c r="GIQ133" s="1"/>
      <c r="GIR133" s="1"/>
      <c r="GIS133" s="1"/>
      <c r="GIT133" s="1"/>
      <c r="GIU133" s="1"/>
      <c r="GIV133" s="1"/>
      <c r="GIW133" s="1"/>
      <c r="GIX133" s="1"/>
      <c r="GIY133" s="1"/>
      <c r="GIZ133" s="1"/>
      <c r="GJA133" s="1"/>
      <c r="GJB133" s="1"/>
      <c r="GJC133" s="1"/>
      <c r="GJD133" s="1"/>
      <c r="GJE133" s="1"/>
      <c r="GJF133" s="1"/>
      <c r="GJG133" s="1"/>
      <c r="GJH133" s="1"/>
      <c r="GJI133" s="1"/>
      <c r="GJJ133" s="1"/>
      <c r="GJK133" s="1"/>
      <c r="GJL133" s="1"/>
      <c r="GJM133" s="1"/>
      <c r="GJN133" s="1"/>
      <c r="GJO133" s="1"/>
      <c r="GJP133" s="1"/>
      <c r="GJQ133" s="1"/>
      <c r="GJR133" s="1"/>
      <c r="GJS133" s="1"/>
      <c r="GJT133" s="1"/>
      <c r="GJU133" s="1"/>
      <c r="GJV133" s="1"/>
      <c r="GJW133" s="1"/>
      <c r="GJX133" s="1"/>
      <c r="GJY133" s="1"/>
      <c r="GJZ133" s="1"/>
      <c r="GKA133" s="1"/>
      <c r="GKB133" s="1"/>
      <c r="GKC133" s="1"/>
      <c r="GKD133" s="1"/>
      <c r="GKE133" s="1"/>
      <c r="GKF133" s="1"/>
      <c r="GKG133" s="1"/>
      <c r="GKH133" s="1"/>
      <c r="GKI133" s="1"/>
      <c r="GKJ133" s="1"/>
      <c r="GKK133" s="1"/>
      <c r="GKL133" s="1"/>
      <c r="GKM133" s="1"/>
      <c r="GKN133" s="1"/>
      <c r="GKO133" s="1"/>
      <c r="GKP133" s="1"/>
      <c r="GKQ133" s="1"/>
      <c r="GKR133" s="1"/>
      <c r="GKS133" s="1"/>
      <c r="GKT133" s="1"/>
      <c r="GKU133" s="1"/>
      <c r="GKV133" s="1"/>
      <c r="GKW133" s="1"/>
      <c r="GKX133" s="1"/>
      <c r="GKY133" s="1"/>
      <c r="GKZ133" s="1"/>
      <c r="GLA133" s="1"/>
      <c r="GLB133" s="1"/>
      <c r="GLC133" s="1"/>
      <c r="GLD133" s="1"/>
      <c r="GLE133" s="1"/>
      <c r="GLF133" s="1"/>
      <c r="GLG133" s="1"/>
      <c r="GLH133" s="1"/>
      <c r="GLI133" s="1"/>
      <c r="GLJ133" s="1"/>
      <c r="GLK133" s="1"/>
      <c r="GLL133" s="1"/>
      <c r="GLM133" s="1"/>
      <c r="GLN133" s="1"/>
      <c r="GLO133" s="1"/>
      <c r="GLP133" s="1"/>
      <c r="GLQ133" s="1"/>
      <c r="GLR133" s="1"/>
      <c r="GLS133" s="1"/>
      <c r="GLT133" s="1"/>
      <c r="GLU133" s="1"/>
      <c r="GLV133" s="1"/>
      <c r="GLW133" s="1"/>
      <c r="GLX133" s="1"/>
      <c r="GLY133" s="1"/>
      <c r="GLZ133" s="1"/>
      <c r="GMA133" s="1"/>
      <c r="GMB133" s="1"/>
      <c r="GMC133" s="1"/>
      <c r="GMD133" s="1"/>
      <c r="GME133" s="1"/>
      <c r="GMF133" s="1"/>
      <c r="GMG133" s="1"/>
      <c r="GMH133" s="1"/>
      <c r="GMI133" s="1"/>
      <c r="GMJ133" s="1"/>
      <c r="GMK133" s="1"/>
      <c r="GML133" s="1"/>
      <c r="GMM133" s="1"/>
      <c r="GMN133" s="1"/>
      <c r="GMO133" s="1"/>
      <c r="GMP133" s="1"/>
      <c r="GMQ133" s="1"/>
      <c r="GMR133" s="1"/>
      <c r="GMS133" s="1"/>
      <c r="GMT133" s="1"/>
      <c r="GMU133" s="1"/>
      <c r="GMV133" s="1"/>
      <c r="GMW133" s="1"/>
      <c r="GMX133" s="1"/>
      <c r="GMY133" s="1"/>
      <c r="GMZ133" s="1"/>
      <c r="GNA133" s="1"/>
      <c r="GNB133" s="1"/>
      <c r="GNC133" s="1"/>
      <c r="GND133" s="1"/>
      <c r="GNE133" s="1"/>
      <c r="GNF133" s="1"/>
      <c r="GNG133" s="1"/>
      <c r="GNH133" s="1"/>
      <c r="GNI133" s="1"/>
      <c r="GNJ133" s="1"/>
      <c r="GNK133" s="1"/>
      <c r="GNL133" s="1"/>
      <c r="GNM133" s="1"/>
      <c r="GNN133" s="1"/>
      <c r="GNO133" s="1"/>
      <c r="GNP133" s="1"/>
      <c r="GNQ133" s="1"/>
      <c r="GNR133" s="1"/>
      <c r="GNS133" s="1"/>
      <c r="GNT133" s="1"/>
      <c r="GNU133" s="1"/>
      <c r="GNV133" s="1"/>
      <c r="GNW133" s="1"/>
      <c r="GNX133" s="1"/>
      <c r="GNY133" s="1"/>
      <c r="GNZ133" s="1"/>
      <c r="GOA133" s="1"/>
      <c r="GOB133" s="1"/>
      <c r="GOC133" s="1"/>
      <c r="GOD133" s="1"/>
      <c r="GOE133" s="1"/>
      <c r="GOF133" s="1"/>
      <c r="GOG133" s="1"/>
      <c r="GOH133" s="1"/>
      <c r="GOI133" s="1"/>
      <c r="GOJ133" s="1"/>
      <c r="GOK133" s="1"/>
      <c r="GOL133" s="1"/>
      <c r="GOM133" s="1"/>
      <c r="GON133" s="1"/>
      <c r="GOO133" s="1"/>
      <c r="GOP133" s="1"/>
      <c r="GOQ133" s="1"/>
      <c r="GOR133" s="1"/>
      <c r="GOS133" s="1"/>
      <c r="GOT133" s="1"/>
      <c r="GOU133" s="1"/>
      <c r="GOV133" s="1"/>
      <c r="GOW133" s="1"/>
      <c r="GOX133" s="1"/>
      <c r="GOY133" s="1"/>
      <c r="GOZ133" s="1"/>
      <c r="GPA133" s="1"/>
      <c r="GPB133" s="1"/>
      <c r="GPC133" s="1"/>
      <c r="GPD133" s="1"/>
      <c r="GPE133" s="1"/>
      <c r="GPF133" s="1"/>
      <c r="GPG133" s="1"/>
      <c r="GPH133" s="1"/>
      <c r="GPI133" s="1"/>
      <c r="GPJ133" s="1"/>
      <c r="GPK133" s="1"/>
      <c r="GPL133" s="1"/>
      <c r="GPM133" s="1"/>
      <c r="GPN133" s="1"/>
      <c r="GPO133" s="1"/>
      <c r="GPP133" s="1"/>
      <c r="GPQ133" s="1"/>
      <c r="GPR133" s="1"/>
      <c r="GPS133" s="1"/>
      <c r="GPT133" s="1"/>
      <c r="GPU133" s="1"/>
      <c r="GPV133" s="1"/>
      <c r="GPW133" s="1"/>
      <c r="GPX133" s="1"/>
      <c r="GPY133" s="1"/>
      <c r="GPZ133" s="1"/>
      <c r="GQA133" s="1"/>
      <c r="GQB133" s="1"/>
      <c r="GQC133" s="1"/>
      <c r="GQD133" s="1"/>
      <c r="GQE133" s="1"/>
      <c r="GQF133" s="1"/>
      <c r="GQG133" s="1"/>
      <c r="GQH133" s="1"/>
      <c r="GQI133" s="1"/>
      <c r="GQJ133" s="1"/>
      <c r="GQK133" s="1"/>
      <c r="GQL133" s="1"/>
      <c r="GQM133" s="1"/>
      <c r="GQN133" s="1"/>
      <c r="GQO133" s="1"/>
      <c r="GQP133" s="1"/>
      <c r="GQQ133" s="1"/>
      <c r="GQR133" s="1"/>
      <c r="GQS133" s="1"/>
      <c r="GQT133" s="1"/>
      <c r="GQU133" s="1"/>
      <c r="GQV133" s="1"/>
      <c r="GQW133" s="1"/>
      <c r="GQX133" s="1"/>
      <c r="GQY133" s="1"/>
      <c r="GQZ133" s="1"/>
      <c r="GRA133" s="1"/>
      <c r="GRB133" s="1"/>
      <c r="GRC133" s="1"/>
      <c r="GRD133" s="1"/>
      <c r="GRE133" s="1"/>
      <c r="GRF133" s="1"/>
      <c r="GRG133" s="1"/>
      <c r="GRH133" s="1"/>
      <c r="GRI133" s="1"/>
      <c r="GRJ133" s="1"/>
      <c r="GRK133" s="1"/>
      <c r="GRL133" s="1"/>
      <c r="GRM133" s="1"/>
      <c r="GRN133" s="1"/>
      <c r="GRO133" s="1"/>
      <c r="GRP133" s="1"/>
      <c r="GRQ133" s="1"/>
      <c r="GRR133" s="1"/>
      <c r="GRS133" s="1"/>
      <c r="GRT133" s="1"/>
      <c r="GRU133" s="1"/>
      <c r="GRV133" s="1"/>
      <c r="GRW133" s="1"/>
      <c r="GRX133" s="1"/>
      <c r="GRY133" s="1"/>
      <c r="GRZ133" s="1"/>
      <c r="GSA133" s="1"/>
      <c r="GSB133" s="1"/>
      <c r="GSC133" s="1"/>
      <c r="GSD133" s="1"/>
      <c r="GSE133" s="1"/>
      <c r="GSF133" s="1"/>
      <c r="GSG133" s="1"/>
      <c r="GSH133" s="1"/>
      <c r="GSI133" s="1"/>
      <c r="GSJ133" s="1"/>
      <c r="GSK133" s="1"/>
      <c r="GSL133" s="1"/>
      <c r="GSM133" s="1"/>
      <c r="GSN133" s="1"/>
      <c r="GSO133" s="1"/>
      <c r="GSP133" s="1"/>
      <c r="GSQ133" s="1"/>
      <c r="GSR133" s="1"/>
      <c r="GSS133" s="1"/>
      <c r="GST133" s="1"/>
      <c r="GSU133" s="1"/>
      <c r="GSV133" s="1"/>
      <c r="GSW133" s="1"/>
      <c r="GSX133" s="1"/>
      <c r="GSY133" s="1"/>
      <c r="GSZ133" s="1"/>
      <c r="GTA133" s="1"/>
      <c r="GTB133" s="1"/>
      <c r="GTC133" s="1"/>
      <c r="GTD133" s="1"/>
      <c r="GTE133" s="1"/>
      <c r="GTF133" s="1"/>
      <c r="GTG133" s="1"/>
      <c r="GTH133" s="1"/>
      <c r="GTI133" s="1"/>
      <c r="GTJ133" s="1"/>
      <c r="GTK133" s="1"/>
      <c r="GTL133" s="1"/>
      <c r="GTM133" s="1"/>
      <c r="GTN133" s="1"/>
      <c r="GTO133" s="1"/>
      <c r="GTP133" s="1"/>
      <c r="GTQ133" s="1"/>
      <c r="GTR133" s="1"/>
      <c r="GTS133" s="1"/>
      <c r="GTT133" s="1"/>
      <c r="GTU133" s="1"/>
      <c r="GTV133" s="1"/>
      <c r="GTW133" s="1"/>
      <c r="GTX133" s="1"/>
      <c r="GTY133" s="1"/>
      <c r="GTZ133" s="1"/>
      <c r="GUA133" s="1"/>
      <c r="GUB133" s="1"/>
      <c r="GUC133" s="1"/>
      <c r="GUD133" s="1"/>
      <c r="GUE133" s="1"/>
      <c r="GUF133" s="1"/>
      <c r="GUG133" s="1"/>
      <c r="GUH133" s="1"/>
      <c r="GUI133" s="1"/>
      <c r="GUJ133" s="1"/>
      <c r="GUK133" s="1"/>
      <c r="GUL133" s="1"/>
      <c r="GUM133" s="1"/>
      <c r="GUN133" s="1"/>
      <c r="GUO133" s="1"/>
      <c r="GUP133" s="1"/>
      <c r="GUQ133" s="1"/>
      <c r="GUR133" s="1"/>
      <c r="GUS133" s="1"/>
      <c r="GUT133" s="1"/>
      <c r="GUU133" s="1"/>
      <c r="GUV133" s="1"/>
      <c r="GUW133" s="1"/>
      <c r="GUX133" s="1"/>
      <c r="GUY133" s="1"/>
      <c r="GUZ133" s="1"/>
      <c r="GVA133" s="1"/>
      <c r="GVB133" s="1"/>
      <c r="GVC133" s="1"/>
      <c r="GVD133" s="1"/>
      <c r="GVE133" s="1"/>
      <c r="GVF133" s="1"/>
      <c r="GVG133" s="1"/>
      <c r="GVH133" s="1"/>
      <c r="GVI133" s="1"/>
      <c r="GVJ133" s="1"/>
      <c r="GVK133" s="1"/>
      <c r="GVL133" s="1"/>
      <c r="GVM133" s="1"/>
      <c r="GVN133" s="1"/>
      <c r="GVO133" s="1"/>
      <c r="GVP133" s="1"/>
      <c r="GVQ133" s="1"/>
      <c r="GVR133" s="1"/>
      <c r="GVS133" s="1"/>
      <c r="GVT133" s="1"/>
      <c r="GVU133" s="1"/>
      <c r="GVV133" s="1"/>
      <c r="GVW133" s="1"/>
      <c r="GVX133" s="1"/>
      <c r="GVY133" s="1"/>
      <c r="GVZ133" s="1"/>
      <c r="GWA133" s="1"/>
      <c r="GWB133" s="1"/>
      <c r="GWC133" s="1"/>
      <c r="GWD133" s="1"/>
      <c r="GWE133" s="1"/>
      <c r="GWF133" s="1"/>
      <c r="GWG133" s="1"/>
      <c r="GWH133" s="1"/>
      <c r="GWI133" s="1"/>
      <c r="GWJ133" s="1"/>
      <c r="GWK133" s="1"/>
      <c r="GWL133" s="1"/>
      <c r="GWM133" s="1"/>
      <c r="GWN133" s="1"/>
      <c r="GWO133" s="1"/>
      <c r="GWP133" s="1"/>
      <c r="GWQ133" s="1"/>
      <c r="GWR133" s="1"/>
      <c r="GWS133" s="1"/>
      <c r="GWT133" s="1"/>
      <c r="GWU133" s="1"/>
      <c r="GWV133" s="1"/>
      <c r="GWW133" s="1"/>
      <c r="GWX133" s="1"/>
      <c r="GWY133" s="1"/>
      <c r="GWZ133" s="1"/>
      <c r="GXA133" s="1"/>
      <c r="GXB133" s="1"/>
      <c r="GXC133" s="1"/>
      <c r="GXD133" s="1"/>
      <c r="GXE133" s="1"/>
      <c r="GXF133" s="1"/>
      <c r="GXG133" s="1"/>
      <c r="GXH133" s="1"/>
      <c r="GXI133" s="1"/>
      <c r="GXJ133" s="1"/>
      <c r="GXK133" s="1"/>
      <c r="GXL133" s="1"/>
      <c r="GXM133" s="1"/>
      <c r="GXN133" s="1"/>
      <c r="GXO133" s="1"/>
      <c r="GXP133" s="1"/>
      <c r="GXQ133" s="1"/>
      <c r="GXR133" s="1"/>
      <c r="GXS133" s="1"/>
      <c r="GXT133" s="1"/>
      <c r="GXU133" s="1"/>
      <c r="GXV133" s="1"/>
      <c r="GXW133" s="1"/>
      <c r="GXX133" s="1"/>
      <c r="GXY133" s="1"/>
      <c r="GXZ133" s="1"/>
      <c r="GYA133" s="1"/>
      <c r="GYB133" s="1"/>
      <c r="GYC133" s="1"/>
      <c r="GYD133" s="1"/>
      <c r="GYE133" s="1"/>
      <c r="GYF133" s="1"/>
      <c r="GYG133" s="1"/>
      <c r="GYH133" s="1"/>
      <c r="GYI133" s="1"/>
      <c r="GYJ133" s="1"/>
      <c r="GYK133" s="1"/>
      <c r="GYL133" s="1"/>
      <c r="GYM133" s="1"/>
      <c r="GYN133" s="1"/>
      <c r="GYO133" s="1"/>
      <c r="GYP133" s="1"/>
      <c r="GYQ133" s="1"/>
      <c r="GYR133" s="1"/>
      <c r="GYS133" s="1"/>
      <c r="GYT133" s="1"/>
      <c r="GYU133" s="1"/>
      <c r="GYV133" s="1"/>
      <c r="GYW133" s="1"/>
      <c r="GYX133" s="1"/>
      <c r="GYY133" s="1"/>
      <c r="GYZ133" s="1"/>
      <c r="GZA133" s="1"/>
      <c r="GZB133" s="1"/>
      <c r="GZC133" s="1"/>
      <c r="GZD133" s="1"/>
      <c r="GZE133" s="1"/>
      <c r="GZF133" s="1"/>
      <c r="GZG133" s="1"/>
      <c r="GZH133" s="1"/>
      <c r="GZI133" s="1"/>
      <c r="GZJ133" s="1"/>
      <c r="GZK133" s="1"/>
      <c r="GZL133" s="1"/>
      <c r="GZM133" s="1"/>
      <c r="GZN133" s="1"/>
      <c r="GZO133" s="1"/>
      <c r="GZP133" s="1"/>
      <c r="GZQ133" s="1"/>
      <c r="GZR133" s="1"/>
      <c r="GZS133" s="1"/>
      <c r="GZT133" s="1"/>
      <c r="GZU133" s="1"/>
      <c r="GZV133" s="1"/>
      <c r="GZW133" s="1"/>
      <c r="GZX133" s="1"/>
      <c r="GZY133" s="1"/>
      <c r="GZZ133" s="1"/>
      <c r="HAA133" s="1"/>
      <c r="HAB133" s="1"/>
      <c r="HAC133" s="1"/>
      <c r="HAD133" s="1"/>
      <c r="HAE133" s="1"/>
      <c r="HAF133" s="1"/>
      <c r="HAG133" s="1"/>
      <c r="HAH133" s="1"/>
      <c r="HAI133" s="1"/>
      <c r="HAJ133" s="1"/>
      <c r="HAK133" s="1"/>
      <c r="HAL133" s="1"/>
      <c r="HAM133" s="1"/>
      <c r="HAN133" s="1"/>
      <c r="HAO133" s="1"/>
      <c r="HAP133" s="1"/>
      <c r="HAQ133" s="1"/>
      <c r="HAR133" s="1"/>
      <c r="HAS133" s="1"/>
      <c r="HAT133" s="1"/>
      <c r="HAU133" s="1"/>
      <c r="HAV133" s="1"/>
      <c r="HAW133" s="1"/>
      <c r="HAX133" s="1"/>
      <c r="HAY133" s="1"/>
      <c r="HAZ133" s="1"/>
      <c r="HBA133" s="1"/>
      <c r="HBB133" s="1"/>
      <c r="HBC133" s="1"/>
      <c r="HBD133" s="1"/>
      <c r="HBE133" s="1"/>
      <c r="HBF133" s="1"/>
      <c r="HBG133" s="1"/>
      <c r="HBH133" s="1"/>
      <c r="HBI133" s="1"/>
      <c r="HBJ133" s="1"/>
      <c r="HBK133" s="1"/>
      <c r="HBL133" s="1"/>
      <c r="HBM133" s="1"/>
      <c r="HBN133" s="1"/>
      <c r="HBO133" s="1"/>
      <c r="HBP133" s="1"/>
      <c r="HBQ133" s="1"/>
      <c r="HBR133" s="1"/>
      <c r="HBS133" s="1"/>
      <c r="HBT133" s="1"/>
      <c r="HBU133" s="1"/>
      <c r="HBV133" s="1"/>
      <c r="HBW133" s="1"/>
      <c r="HBX133" s="1"/>
      <c r="HBY133" s="1"/>
      <c r="HBZ133" s="1"/>
      <c r="HCA133" s="1"/>
      <c r="HCB133" s="1"/>
      <c r="HCC133" s="1"/>
      <c r="HCD133" s="1"/>
      <c r="HCE133" s="1"/>
      <c r="HCF133" s="1"/>
      <c r="HCG133" s="1"/>
      <c r="HCH133" s="1"/>
      <c r="HCI133" s="1"/>
      <c r="HCJ133" s="1"/>
      <c r="HCK133" s="1"/>
      <c r="HCL133" s="1"/>
      <c r="HCM133" s="1"/>
      <c r="HCN133" s="1"/>
      <c r="HCO133" s="1"/>
      <c r="HCP133" s="1"/>
      <c r="HCQ133" s="1"/>
      <c r="HCR133" s="1"/>
      <c r="HCS133" s="1"/>
      <c r="HCT133" s="1"/>
      <c r="HCU133" s="1"/>
      <c r="HCV133" s="1"/>
      <c r="HCW133" s="1"/>
      <c r="HCX133" s="1"/>
      <c r="HCY133" s="1"/>
      <c r="HCZ133" s="1"/>
      <c r="HDA133" s="1"/>
      <c r="HDB133" s="1"/>
      <c r="HDC133" s="1"/>
      <c r="HDD133" s="1"/>
      <c r="HDE133" s="1"/>
      <c r="HDF133" s="1"/>
      <c r="HDG133" s="1"/>
      <c r="HDH133" s="1"/>
      <c r="HDI133" s="1"/>
      <c r="HDJ133" s="1"/>
      <c r="HDK133" s="1"/>
      <c r="HDL133" s="1"/>
      <c r="HDM133" s="1"/>
      <c r="HDN133" s="1"/>
      <c r="HDO133" s="1"/>
      <c r="HDP133" s="1"/>
      <c r="HDQ133" s="1"/>
      <c r="HDR133" s="1"/>
      <c r="HDS133" s="1"/>
      <c r="HDT133" s="1"/>
      <c r="HDU133" s="1"/>
      <c r="HDV133" s="1"/>
      <c r="HDW133" s="1"/>
      <c r="HDX133" s="1"/>
      <c r="HDY133" s="1"/>
      <c r="HDZ133" s="1"/>
      <c r="HEA133" s="1"/>
      <c r="HEB133" s="1"/>
      <c r="HEC133" s="1"/>
      <c r="HED133" s="1"/>
      <c r="HEE133" s="1"/>
      <c r="HEF133" s="1"/>
      <c r="HEG133" s="1"/>
      <c r="HEH133" s="1"/>
      <c r="HEI133" s="1"/>
      <c r="HEJ133" s="1"/>
      <c r="HEK133" s="1"/>
      <c r="HEL133" s="1"/>
      <c r="HEM133" s="1"/>
      <c r="HEN133" s="1"/>
      <c r="HEO133" s="1"/>
      <c r="HEP133" s="1"/>
      <c r="HEQ133" s="1"/>
      <c r="HER133" s="1"/>
      <c r="HES133" s="1"/>
      <c r="HET133" s="1"/>
      <c r="HEU133" s="1"/>
      <c r="HEV133" s="1"/>
      <c r="HEW133" s="1"/>
      <c r="HEX133" s="1"/>
      <c r="HEY133" s="1"/>
      <c r="HEZ133" s="1"/>
      <c r="HFA133" s="1"/>
      <c r="HFB133" s="1"/>
      <c r="HFC133" s="1"/>
      <c r="HFD133" s="1"/>
      <c r="HFE133" s="1"/>
      <c r="HFF133" s="1"/>
      <c r="HFG133" s="1"/>
      <c r="HFH133" s="1"/>
      <c r="HFI133" s="1"/>
      <c r="HFJ133" s="1"/>
      <c r="HFK133" s="1"/>
      <c r="HFL133" s="1"/>
      <c r="HFM133" s="1"/>
      <c r="HFN133" s="1"/>
      <c r="HFO133" s="1"/>
      <c r="HFP133" s="1"/>
      <c r="HFQ133" s="1"/>
      <c r="HFR133" s="1"/>
      <c r="HFS133" s="1"/>
      <c r="HFT133" s="1"/>
      <c r="HFU133" s="1"/>
      <c r="HFV133" s="1"/>
      <c r="HFW133" s="1"/>
      <c r="HFX133" s="1"/>
      <c r="HFY133" s="1"/>
      <c r="HFZ133" s="1"/>
      <c r="HGA133" s="1"/>
      <c r="HGB133" s="1"/>
      <c r="HGC133" s="1"/>
      <c r="HGD133" s="1"/>
      <c r="HGE133" s="1"/>
      <c r="HGF133" s="1"/>
      <c r="HGG133" s="1"/>
      <c r="HGH133" s="1"/>
      <c r="HGI133" s="1"/>
      <c r="HGJ133" s="1"/>
      <c r="HGK133" s="1"/>
      <c r="HGL133" s="1"/>
      <c r="HGM133" s="1"/>
      <c r="HGN133" s="1"/>
      <c r="HGO133" s="1"/>
      <c r="HGP133" s="1"/>
      <c r="HGQ133" s="1"/>
      <c r="HGR133" s="1"/>
      <c r="HGS133" s="1"/>
      <c r="HGT133" s="1"/>
      <c r="HGU133" s="1"/>
      <c r="HGV133" s="1"/>
      <c r="HGW133" s="1"/>
      <c r="HGX133" s="1"/>
      <c r="HGY133" s="1"/>
      <c r="HGZ133" s="1"/>
      <c r="HHA133" s="1"/>
      <c r="HHB133" s="1"/>
      <c r="HHC133" s="1"/>
      <c r="HHD133" s="1"/>
      <c r="HHE133" s="1"/>
      <c r="HHF133" s="1"/>
      <c r="HHG133" s="1"/>
      <c r="HHH133" s="1"/>
      <c r="HHI133" s="1"/>
      <c r="HHJ133" s="1"/>
      <c r="HHK133" s="1"/>
      <c r="HHL133" s="1"/>
      <c r="HHM133" s="1"/>
      <c r="HHN133" s="1"/>
      <c r="HHO133" s="1"/>
      <c r="HHP133" s="1"/>
      <c r="HHQ133" s="1"/>
      <c r="HHR133" s="1"/>
      <c r="HHS133" s="1"/>
      <c r="HHT133" s="1"/>
      <c r="HHU133" s="1"/>
      <c r="HHV133" s="1"/>
      <c r="HHW133" s="1"/>
      <c r="HHX133" s="1"/>
      <c r="HHY133" s="1"/>
      <c r="HHZ133" s="1"/>
      <c r="HIA133" s="1"/>
      <c r="HIB133" s="1"/>
      <c r="HIC133" s="1"/>
      <c r="HID133" s="1"/>
      <c r="HIE133" s="1"/>
      <c r="HIF133" s="1"/>
      <c r="HIG133" s="1"/>
      <c r="HIH133" s="1"/>
      <c r="HII133" s="1"/>
      <c r="HIJ133" s="1"/>
      <c r="HIK133" s="1"/>
      <c r="HIL133" s="1"/>
      <c r="HIM133" s="1"/>
      <c r="HIN133" s="1"/>
      <c r="HIO133" s="1"/>
      <c r="HIP133" s="1"/>
      <c r="HIQ133" s="1"/>
      <c r="HIR133" s="1"/>
      <c r="HIS133" s="1"/>
      <c r="HIT133" s="1"/>
      <c r="HIU133" s="1"/>
      <c r="HIV133" s="1"/>
      <c r="HIW133" s="1"/>
      <c r="HIX133" s="1"/>
      <c r="HIY133" s="1"/>
      <c r="HIZ133" s="1"/>
      <c r="HJA133" s="1"/>
      <c r="HJB133" s="1"/>
      <c r="HJC133" s="1"/>
      <c r="HJD133" s="1"/>
      <c r="HJE133" s="1"/>
      <c r="HJF133" s="1"/>
      <c r="HJG133" s="1"/>
      <c r="HJH133" s="1"/>
      <c r="HJI133" s="1"/>
      <c r="HJJ133" s="1"/>
      <c r="HJK133" s="1"/>
      <c r="HJL133" s="1"/>
      <c r="HJM133" s="1"/>
      <c r="HJN133" s="1"/>
      <c r="HJO133" s="1"/>
      <c r="HJP133" s="1"/>
      <c r="HJQ133" s="1"/>
      <c r="HJR133" s="1"/>
      <c r="HJS133" s="1"/>
      <c r="HJT133" s="1"/>
      <c r="HJU133" s="1"/>
      <c r="HJV133" s="1"/>
      <c r="HJW133" s="1"/>
      <c r="HJX133" s="1"/>
      <c r="HJY133" s="1"/>
      <c r="HJZ133" s="1"/>
      <c r="HKA133" s="1"/>
      <c r="HKB133" s="1"/>
      <c r="HKC133" s="1"/>
      <c r="HKD133" s="1"/>
      <c r="HKE133" s="1"/>
      <c r="HKF133" s="1"/>
      <c r="HKG133" s="1"/>
      <c r="HKH133" s="1"/>
      <c r="HKI133" s="1"/>
      <c r="HKJ133" s="1"/>
      <c r="HKK133" s="1"/>
      <c r="HKL133" s="1"/>
      <c r="HKM133" s="1"/>
      <c r="HKN133" s="1"/>
      <c r="HKO133" s="1"/>
      <c r="HKP133" s="1"/>
      <c r="HKQ133" s="1"/>
      <c r="HKR133" s="1"/>
      <c r="HKS133" s="1"/>
      <c r="HKT133" s="1"/>
      <c r="HKU133" s="1"/>
      <c r="HKV133" s="1"/>
      <c r="HKW133" s="1"/>
      <c r="HKX133" s="1"/>
      <c r="HKY133" s="1"/>
      <c r="HKZ133" s="1"/>
      <c r="HLA133" s="1"/>
      <c r="HLB133" s="1"/>
      <c r="HLC133" s="1"/>
      <c r="HLD133" s="1"/>
      <c r="HLE133" s="1"/>
      <c r="HLF133" s="1"/>
      <c r="HLG133" s="1"/>
      <c r="HLH133" s="1"/>
      <c r="HLI133" s="1"/>
      <c r="HLJ133" s="1"/>
      <c r="HLK133" s="1"/>
      <c r="HLL133" s="1"/>
      <c r="HLM133" s="1"/>
      <c r="HLN133" s="1"/>
      <c r="HLO133" s="1"/>
      <c r="HLP133" s="1"/>
      <c r="HLQ133" s="1"/>
      <c r="HLR133" s="1"/>
      <c r="HLS133" s="1"/>
      <c r="HLT133" s="1"/>
      <c r="HLU133" s="1"/>
      <c r="HLV133" s="1"/>
      <c r="HLW133" s="1"/>
      <c r="HLX133" s="1"/>
      <c r="HLY133" s="1"/>
      <c r="HLZ133" s="1"/>
      <c r="HMA133" s="1"/>
      <c r="HMB133" s="1"/>
      <c r="HMC133" s="1"/>
      <c r="HMD133" s="1"/>
      <c r="HME133" s="1"/>
      <c r="HMF133" s="1"/>
      <c r="HMG133" s="1"/>
      <c r="HMH133" s="1"/>
      <c r="HMI133" s="1"/>
      <c r="HMJ133" s="1"/>
      <c r="HMK133" s="1"/>
      <c r="HML133" s="1"/>
      <c r="HMM133" s="1"/>
      <c r="HMN133" s="1"/>
      <c r="HMO133" s="1"/>
      <c r="HMP133" s="1"/>
      <c r="HMQ133" s="1"/>
      <c r="HMR133" s="1"/>
      <c r="HMS133" s="1"/>
      <c r="HMT133" s="1"/>
      <c r="HMU133" s="1"/>
      <c r="HMV133" s="1"/>
      <c r="HMW133" s="1"/>
      <c r="HMX133" s="1"/>
      <c r="HMY133" s="1"/>
      <c r="HMZ133" s="1"/>
      <c r="HNA133" s="1"/>
      <c r="HNB133" s="1"/>
      <c r="HNC133" s="1"/>
      <c r="HND133" s="1"/>
      <c r="HNE133" s="1"/>
      <c r="HNF133" s="1"/>
      <c r="HNG133" s="1"/>
      <c r="HNH133" s="1"/>
      <c r="HNI133" s="1"/>
      <c r="HNJ133" s="1"/>
      <c r="HNK133" s="1"/>
      <c r="HNL133" s="1"/>
      <c r="HNM133" s="1"/>
      <c r="HNN133" s="1"/>
      <c r="HNO133" s="1"/>
      <c r="HNP133" s="1"/>
      <c r="HNQ133" s="1"/>
      <c r="HNR133" s="1"/>
      <c r="HNS133" s="1"/>
      <c r="HNT133" s="1"/>
      <c r="HNU133" s="1"/>
      <c r="HNV133" s="1"/>
      <c r="HNW133" s="1"/>
      <c r="HNX133" s="1"/>
      <c r="HNY133" s="1"/>
      <c r="HNZ133" s="1"/>
      <c r="HOA133" s="1"/>
      <c r="HOB133" s="1"/>
      <c r="HOC133" s="1"/>
      <c r="HOD133" s="1"/>
      <c r="HOE133" s="1"/>
      <c r="HOF133" s="1"/>
      <c r="HOG133" s="1"/>
      <c r="HOH133" s="1"/>
      <c r="HOI133" s="1"/>
      <c r="HOJ133" s="1"/>
      <c r="HOK133" s="1"/>
      <c r="HOL133" s="1"/>
      <c r="HOM133" s="1"/>
      <c r="HON133" s="1"/>
      <c r="HOO133" s="1"/>
      <c r="HOP133" s="1"/>
      <c r="HOQ133" s="1"/>
      <c r="HOR133" s="1"/>
      <c r="HOS133" s="1"/>
      <c r="HOT133" s="1"/>
      <c r="HOU133" s="1"/>
      <c r="HOV133" s="1"/>
      <c r="HOW133" s="1"/>
      <c r="HOX133" s="1"/>
      <c r="HOY133" s="1"/>
      <c r="HOZ133" s="1"/>
      <c r="HPA133" s="1"/>
      <c r="HPB133" s="1"/>
      <c r="HPC133" s="1"/>
      <c r="HPD133" s="1"/>
      <c r="HPE133" s="1"/>
      <c r="HPF133" s="1"/>
      <c r="HPG133" s="1"/>
      <c r="HPH133" s="1"/>
      <c r="HPI133" s="1"/>
      <c r="HPJ133" s="1"/>
      <c r="HPK133" s="1"/>
      <c r="HPL133" s="1"/>
      <c r="HPM133" s="1"/>
      <c r="HPN133" s="1"/>
      <c r="HPO133" s="1"/>
      <c r="HPP133" s="1"/>
      <c r="HPQ133" s="1"/>
      <c r="HPR133" s="1"/>
      <c r="HPS133" s="1"/>
      <c r="HPT133" s="1"/>
      <c r="HPU133" s="1"/>
      <c r="HPV133" s="1"/>
      <c r="HPW133" s="1"/>
      <c r="HPX133" s="1"/>
      <c r="HPY133" s="1"/>
      <c r="HPZ133" s="1"/>
      <c r="HQA133" s="1"/>
      <c r="HQB133" s="1"/>
      <c r="HQC133" s="1"/>
      <c r="HQD133" s="1"/>
      <c r="HQE133" s="1"/>
      <c r="HQF133" s="1"/>
      <c r="HQG133" s="1"/>
      <c r="HQH133" s="1"/>
      <c r="HQI133" s="1"/>
      <c r="HQJ133" s="1"/>
      <c r="HQK133" s="1"/>
      <c r="HQL133" s="1"/>
      <c r="HQM133" s="1"/>
      <c r="HQN133" s="1"/>
      <c r="HQO133" s="1"/>
      <c r="HQP133" s="1"/>
      <c r="HQQ133" s="1"/>
      <c r="HQR133" s="1"/>
      <c r="HQS133" s="1"/>
      <c r="HQT133" s="1"/>
      <c r="HQU133" s="1"/>
      <c r="HQV133" s="1"/>
      <c r="HQW133" s="1"/>
      <c r="HQX133" s="1"/>
      <c r="HQY133" s="1"/>
      <c r="HQZ133" s="1"/>
      <c r="HRA133" s="1"/>
      <c r="HRB133" s="1"/>
      <c r="HRC133" s="1"/>
      <c r="HRD133" s="1"/>
      <c r="HRE133" s="1"/>
      <c r="HRF133" s="1"/>
      <c r="HRG133" s="1"/>
      <c r="HRH133" s="1"/>
      <c r="HRI133" s="1"/>
      <c r="HRJ133" s="1"/>
      <c r="HRK133" s="1"/>
      <c r="HRL133" s="1"/>
      <c r="HRM133" s="1"/>
      <c r="HRN133" s="1"/>
      <c r="HRO133" s="1"/>
      <c r="HRP133" s="1"/>
      <c r="HRQ133" s="1"/>
      <c r="HRR133" s="1"/>
      <c r="HRS133" s="1"/>
      <c r="HRT133" s="1"/>
      <c r="HRU133" s="1"/>
      <c r="HRV133" s="1"/>
      <c r="HRW133" s="1"/>
      <c r="HRX133" s="1"/>
      <c r="HRY133" s="1"/>
      <c r="HRZ133" s="1"/>
      <c r="HSA133" s="1"/>
      <c r="HSB133" s="1"/>
      <c r="HSC133" s="1"/>
      <c r="HSD133" s="1"/>
      <c r="HSE133" s="1"/>
      <c r="HSF133" s="1"/>
      <c r="HSG133" s="1"/>
      <c r="HSH133" s="1"/>
      <c r="HSI133" s="1"/>
      <c r="HSJ133" s="1"/>
      <c r="HSK133" s="1"/>
      <c r="HSL133" s="1"/>
      <c r="HSM133" s="1"/>
      <c r="HSN133" s="1"/>
      <c r="HSO133" s="1"/>
      <c r="HSP133" s="1"/>
      <c r="HSQ133" s="1"/>
      <c r="HSR133" s="1"/>
      <c r="HSS133" s="1"/>
      <c r="HST133" s="1"/>
      <c r="HSU133" s="1"/>
      <c r="HSV133" s="1"/>
      <c r="HSW133" s="1"/>
      <c r="HSX133" s="1"/>
      <c r="HSY133" s="1"/>
      <c r="HSZ133" s="1"/>
      <c r="HTA133" s="1"/>
      <c r="HTB133" s="1"/>
      <c r="HTC133" s="1"/>
      <c r="HTD133" s="1"/>
      <c r="HTE133" s="1"/>
      <c r="HTF133" s="1"/>
      <c r="HTG133" s="1"/>
      <c r="HTH133" s="1"/>
      <c r="HTI133" s="1"/>
      <c r="HTJ133" s="1"/>
      <c r="HTK133" s="1"/>
      <c r="HTL133" s="1"/>
      <c r="HTM133" s="1"/>
      <c r="HTN133" s="1"/>
      <c r="HTO133" s="1"/>
      <c r="HTP133" s="1"/>
      <c r="HTQ133" s="1"/>
      <c r="HTR133" s="1"/>
      <c r="HTS133" s="1"/>
      <c r="HTT133" s="1"/>
      <c r="HTU133" s="1"/>
      <c r="HTV133" s="1"/>
      <c r="HTW133" s="1"/>
      <c r="HTX133" s="1"/>
      <c r="HTY133" s="1"/>
      <c r="HTZ133" s="1"/>
      <c r="HUA133" s="1"/>
      <c r="HUB133" s="1"/>
      <c r="HUC133" s="1"/>
      <c r="HUD133" s="1"/>
      <c r="HUE133" s="1"/>
      <c r="HUF133" s="1"/>
      <c r="HUG133" s="1"/>
      <c r="HUH133" s="1"/>
      <c r="HUI133" s="1"/>
      <c r="HUJ133" s="1"/>
      <c r="HUK133" s="1"/>
      <c r="HUL133" s="1"/>
      <c r="HUM133" s="1"/>
      <c r="HUN133" s="1"/>
      <c r="HUO133" s="1"/>
      <c r="HUP133" s="1"/>
      <c r="HUQ133" s="1"/>
      <c r="HUR133" s="1"/>
      <c r="HUS133" s="1"/>
      <c r="HUT133" s="1"/>
      <c r="HUU133" s="1"/>
      <c r="HUV133" s="1"/>
      <c r="HUW133" s="1"/>
      <c r="HUX133" s="1"/>
      <c r="HUY133" s="1"/>
      <c r="HUZ133" s="1"/>
      <c r="HVA133" s="1"/>
      <c r="HVB133" s="1"/>
      <c r="HVC133" s="1"/>
      <c r="HVD133" s="1"/>
      <c r="HVE133" s="1"/>
      <c r="HVF133" s="1"/>
      <c r="HVG133" s="1"/>
      <c r="HVH133" s="1"/>
      <c r="HVI133" s="1"/>
      <c r="HVJ133" s="1"/>
      <c r="HVK133" s="1"/>
      <c r="HVL133" s="1"/>
      <c r="HVM133" s="1"/>
      <c r="HVN133" s="1"/>
      <c r="HVO133" s="1"/>
      <c r="HVP133" s="1"/>
      <c r="HVQ133" s="1"/>
      <c r="HVR133" s="1"/>
      <c r="HVS133" s="1"/>
      <c r="HVT133" s="1"/>
      <c r="HVU133" s="1"/>
      <c r="HVV133" s="1"/>
      <c r="HVW133" s="1"/>
      <c r="HVX133" s="1"/>
      <c r="HVY133" s="1"/>
      <c r="HVZ133" s="1"/>
      <c r="HWA133" s="1"/>
      <c r="HWB133" s="1"/>
      <c r="HWC133" s="1"/>
      <c r="HWD133" s="1"/>
      <c r="HWE133" s="1"/>
      <c r="HWF133" s="1"/>
      <c r="HWG133" s="1"/>
      <c r="HWH133" s="1"/>
      <c r="HWI133" s="1"/>
      <c r="HWJ133" s="1"/>
      <c r="HWK133" s="1"/>
      <c r="HWL133" s="1"/>
      <c r="HWM133" s="1"/>
      <c r="HWN133" s="1"/>
      <c r="HWO133" s="1"/>
      <c r="HWP133" s="1"/>
      <c r="HWQ133" s="1"/>
      <c r="HWR133" s="1"/>
      <c r="HWS133" s="1"/>
      <c r="HWT133" s="1"/>
      <c r="HWU133" s="1"/>
      <c r="HWV133" s="1"/>
      <c r="HWW133" s="1"/>
      <c r="HWX133" s="1"/>
      <c r="HWY133" s="1"/>
      <c r="HWZ133" s="1"/>
      <c r="HXA133" s="1"/>
      <c r="HXB133" s="1"/>
      <c r="HXC133" s="1"/>
      <c r="HXD133" s="1"/>
      <c r="HXE133" s="1"/>
      <c r="HXF133" s="1"/>
      <c r="HXG133" s="1"/>
      <c r="HXH133" s="1"/>
      <c r="HXI133" s="1"/>
      <c r="HXJ133" s="1"/>
      <c r="HXK133" s="1"/>
      <c r="HXL133" s="1"/>
      <c r="HXM133" s="1"/>
      <c r="HXN133" s="1"/>
      <c r="HXO133" s="1"/>
      <c r="HXP133" s="1"/>
      <c r="HXQ133" s="1"/>
      <c r="HXR133" s="1"/>
      <c r="HXS133" s="1"/>
      <c r="HXT133" s="1"/>
      <c r="HXU133" s="1"/>
      <c r="HXV133" s="1"/>
      <c r="HXW133" s="1"/>
      <c r="HXX133" s="1"/>
      <c r="HXY133" s="1"/>
      <c r="HXZ133" s="1"/>
      <c r="HYA133" s="1"/>
      <c r="HYB133" s="1"/>
      <c r="HYC133" s="1"/>
      <c r="HYD133" s="1"/>
      <c r="HYE133" s="1"/>
      <c r="HYF133" s="1"/>
      <c r="HYG133" s="1"/>
      <c r="HYH133" s="1"/>
      <c r="HYI133" s="1"/>
      <c r="HYJ133" s="1"/>
      <c r="HYK133" s="1"/>
      <c r="HYL133" s="1"/>
      <c r="HYM133" s="1"/>
      <c r="HYN133" s="1"/>
      <c r="HYO133" s="1"/>
      <c r="HYP133" s="1"/>
      <c r="HYQ133" s="1"/>
      <c r="HYR133" s="1"/>
      <c r="HYS133" s="1"/>
      <c r="HYT133" s="1"/>
      <c r="HYU133" s="1"/>
      <c r="HYV133" s="1"/>
      <c r="HYW133" s="1"/>
      <c r="HYX133" s="1"/>
      <c r="HYY133" s="1"/>
      <c r="HYZ133" s="1"/>
      <c r="HZA133" s="1"/>
      <c r="HZB133" s="1"/>
      <c r="HZC133" s="1"/>
      <c r="HZD133" s="1"/>
      <c r="HZE133" s="1"/>
      <c r="HZF133" s="1"/>
      <c r="HZG133" s="1"/>
      <c r="HZH133" s="1"/>
      <c r="HZI133" s="1"/>
      <c r="HZJ133" s="1"/>
      <c r="HZK133" s="1"/>
      <c r="HZL133" s="1"/>
      <c r="HZM133" s="1"/>
      <c r="HZN133" s="1"/>
      <c r="HZO133" s="1"/>
      <c r="HZP133" s="1"/>
      <c r="HZQ133" s="1"/>
      <c r="HZR133" s="1"/>
      <c r="HZS133" s="1"/>
      <c r="HZT133" s="1"/>
      <c r="HZU133" s="1"/>
      <c r="HZV133" s="1"/>
      <c r="HZW133" s="1"/>
      <c r="HZX133" s="1"/>
      <c r="HZY133" s="1"/>
      <c r="HZZ133" s="1"/>
      <c r="IAA133" s="1"/>
      <c r="IAB133" s="1"/>
      <c r="IAC133" s="1"/>
      <c r="IAD133" s="1"/>
      <c r="IAE133" s="1"/>
      <c r="IAF133" s="1"/>
      <c r="IAG133" s="1"/>
      <c r="IAH133" s="1"/>
      <c r="IAI133" s="1"/>
      <c r="IAJ133" s="1"/>
      <c r="IAK133" s="1"/>
      <c r="IAL133" s="1"/>
      <c r="IAM133" s="1"/>
      <c r="IAN133" s="1"/>
      <c r="IAO133" s="1"/>
      <c r="IAP133" s="1"/>
      <c r="IAQ133" s="1"/>
      <c r="IAR133" s="1"/>
      <c r="IAS133" s="1"/>
      <c r="IAT133" s="1"/>
      <c r="IAU133" s="1"/>
      <c r="IAV133" s="1"/>
      <c r="IAW133" s="1"/>
      <c r="IAX133" s="1"/>
      <c r="IAY133" s="1"/>
      <c r="IAZ133" s="1"/>
      <c r="IBA133" s="1"/>
      <c r="IBB133" s="1"/>
      <c r="IBC133" s="1"/>
      <c r="IBD133" s="1"/>
      <c r="IBE133" s="1"/>
      <c r="IBF133" s="1"/>
      <c r="IBG133" s="1"/>
      <c r="IBH133" s="1"/>
      <c r="IBI133" s="1"/>
      <c r="IBJ133" s="1"/>
      <c r="IBK133" s="1"/>
      <c r="IBL133" s="1"/>
      <c r="IBM133" s="1"/>
      <c r="IBN133" s="1"/>
      <c r="IBO133" s="1"/>
      <c r="IBP133" s="1"/>
      <c r="IBQ133" s="1"/>
      <c r="IBR133" s="1"/>
      <c r="IBS133" s="1"/>
      <c r="IBT133" s="1"/>
      <c r="IBU133" s="1"/>
      <c r="IBV133" s="1"/>
      <c r="IBW133" s="1"/>
      <c r="IBX133" s="1"/>
      <c r="IBY133" s="1"/>
      <c r="IBZ133" s="1"/>
      <c r="ICA133" s="1"/>
      <c r="ICB133" s="1"/>
      <c r="ICC133" s="1"/>
      <c r="ICD133" s="1"/>
      <c r="ICE133" s="1"/>
      <c r="ICF133" s="1"/>
      <c r="ICG133" s="1"/>
      <c r="ICH133" s="1"/>
      <c r="ICI133" s="1"/>
      <c r="ICJ133" s="1"/>
      <c r="ICK133" s="1"/>
      <c r="ICL133" s="1"/>
      <c r="ICM133" s="1"/>
      <c r="ICN133" s="1"/>
      <c r="ICO133" s="1"/>
      <c r="ICP133" s="1"/>
      <c r="ICQ133" s="1"/>
      <c r="ICR133" s="1"/>
      <c r="ICS133" s="1"/>
      <c r="ICT133" s="1"/>
      <c r="ICU133" s="1"/>
      <c r="ICV133" s="1"/>
      <c r="ICW133" s="1"/>
      <c r="ICX133" s="1"/>
      <c r="ICY133" s="1"/>
      <c r="ICZ133" s="1"/>
      <c r="IDA133" s="1"/>
      <c r="IDB133" s="1"/>
      <c r="IDC133" s="1"/>
      <c r="IDD133" s="1"/>
      <c r="IDE133" s="1"/>
      <c r="IDF133" s="1"/>
      <c r="IDG133" s="1"/>
      <c r="IDH133" s="1"/>
      <c r="IDI133" s="1"/>
      <c r="IDJ133" s="1"/>
      <c r="IDK133" s="1"/>
      <c r="IDL133" s="1"/>
      <c r="IDM133" s="1"/>
      <c r="IDN133" s="1"/>
      <c r="IDO133" s="1"/>
      <c r="IDP133" s="1"/>
      <c r="IDQ133" s="1"/>
      <c r="IDR133" s="1"/>
      <c r="IDS133" s="1"/>
      <c r="IDT133" s="1"/>
      <c r="IDU133" s="1"/>
      <c r="IDV133" s="1"/>
      <c r="IDW133" s="1"/>
      <c r="IDX133" s="1"/>
      <c r="IDY133" s="1"/>
      <c r="IDZ133" s="1"/>
      <c r="IEA133" s="1"/>
      <c r="IEB133" s="1"/>
      <c r="IEC133" s="1"/>
      <c r="IED133" s="1"/>
      <c r="IEE133" s="1"/>
      <c r="IEF133" s="1"/>
      <c r="IEG133" s="1"/>
      <c r="IEH133" s="1"/>
      <c r="IEI133" s="1"/>
      <c r="IEJ133" s="1"/>
      <c r="IEK133" s="1"/>
      <c r="IEL133" s="1"/>
      <c r="IEM133" s="1"/>
      <c r="IEN133" s="1"/>
      <c r="IEO133" s="1"/>
      <c r="IEP133" s="1"/>
      <c r="IEQ133" s="1"/>
      <c r="IER133" s="1"/>
      <c r="IES133" s="1"/>
      <c r="IET133" s="1"/>
      <c r="IEU133" s="1"/>
      <c r="IEV133" s="1"/>
      <c r="IEW133" s="1"/>
      <c r="IEX133" s="1"/>
      <c r="IEY133" s="1"/>
      <c r="IEZ133" s="1"/>
      <c r="IFA133" s="1"/>
      <c r="IFB133" s="1"/>
      <c r="IFC133" s="1"/>
      <c r="IFD133" s="1"/>
      <c r="IFE133" s="1"/>
      <c r="IFF133" s="1"/>
      <c r="IFG133" s="1"/>
      <c r="IFH133" s="1"/>
      <c r="IFI133" s="1"/>
      <c r="IFJ133" s="1"/>
      <c r="IFK133" s="1"/>
      <c r="IFL133" s="1"/>
      <c r="IFM133" s="1"/>
      <c r="IFN133" s="1"/>
      <c r="IFO133" s="1"/>
      <c r="IFP133" s="1"/>
      <c r="IFQ133" s="1"/>
      <c r="IFR133" s="1"/>
      <c r="IFS133" s="1"/>
      <c r="IFT133" s="1"/>
      <c r="IFU133" s="1"/>
      <c r="IFV133" s="1"/>
      <c r="IFW133" s="1"/>
      <c r="IFX133" s="1"/>
      <c r="IFY133" s="1"/>
      <c r="IFZ133" s="1"/>
      <c r="IGA133" s="1"/>
      <c r="IGB133" s="1"/>
      <c r="IGC133" s="1"/>
      <c r="IGD133" s="1"/>
      <c r="IGE133" s="1"/>
      <c r="IGF133" s="1"/>
      <c r="IGG133" s="1"/>
      <c r="IGH133" s="1"/>
      <c r="IGI133" s="1"/>
      <c r="IGJ133" s="1"/>
      <c r="IGK133" s="1"/>
      <c r="IGL133" s="1"/>
      <c r="IGM133" s="1"/>
      <c r="IGN133" s="1"/>
      <c r="IGO133" s="1"/>
      <c r="IGP133" s="1"/>
      <c r="IGQ133" s="1"/>
      <c r="IGR133" s="1"/>
      <c r="IGS133" s="1"/>
      <c r="IGT133" s="1"/>
      <c r="IGU133" s="1"/>
      <c r="IGV133" s="1"/>
      <c r="IGW133" s="1"/>
      <c r="IGX133" s="1"/>
      <c r="IGY133" s="1"/>
      <c r="IGZ133" s="1"/>
      <c r="IHA133" s="1"/>
      <c r="IHB133" s="1"/>
      <c r="IHC133" s="1"/>
      <c r="IHD133" s="1"/>
      <c r="IHE133" s="1"/>
      <c r="IHF133" s="1"/>
      <c r="IHG133" s="1"/>
      <c r="IHH133" s="1"/>
      <c r="IHI133" s="1"/>
      <c r="IHJ133" s="1"/>
      <c r="IHK133" s="1"/>
      <c r="IHL133" s="1"/>
      <c r="IHM133" s="1"/>
      <c r="IHN133" s="1"/>
      <c r="IHO133" s="1"/>
      <c r="IHP133" s="1"/>
      <c r="IHQ133" s="1"/>
      <c r="IHR133" s="1"/>
      <c r="IHS133" s="1"/>
      <c r="IHT133" s="1"/>
      <c r="IHU133" s="1"/>
      <c r="IHV133" s="1"/>
      <c r="IHW133" s="1"/>
      <c r="IHX133" s="1"/>
      <c r="IHY133" s="1"/>
      <c r="IHZ133" s="1"/>
      <c r="IIA133" s="1"/>
      <c r="IIB133" s="1"/>
      <c r="IIC133" s="1"/>
      <c r="IID133" s="1"/>
      <c r="IIE133" s="1"/>
      <c r="IIF133" s="1"/>
      <c r="IIG133" s="1"/>
      <c r="IIH133" s="1"/>
      <c r="III133" s="1"/>
      <c r="IIJ133" s="1"/>
      <c r="IIK133" s="1"/>
      <c r="IIL133" s="1"/>
      <c r="IIM133" s="1"/>
      <c r="IIN133" s="1"/>
      <c r="IIO133" s="1"/>
      <c r="IIP133" s="1"/>
      <c r="IIQ133" s="1"/>
      <c r="IIR133" s="1"/>
      <c r="IIS133" s="1"/>
      <c r="IIT133" s="1"/>
      <c r="IIU133" s="1"/>
      <c r="IIV133" s="1"/>
      <c r="IIW133" s="1"/>
      <c r="IIX133" s="1"/>
      <c r="IIY133" s="1"/>
      <c r="IIZ133" s="1"/>
      <c r="IJA133" s="1"/>
      <c r="IJB133" s="1"/>
      <c r="IJC133" s="1"/>
      <c r="IJD133" s="1"/>
      <c r="IJE133" s="1"/>
      <c r="IJF133" s="1"/>
      <c r="IJG133" s="1"/>
      <c r="IJH133" s="1"/>
      <c r="IJI133" s="1"/>
      <c r="IJJ133" s="1"/>
      <c r="IJK133" s="1"/>
      <c r="IJL133" s="1"/>
      <c r="IJM133" s="1"/>
      <c r="IJN133" s="1"/>
      <c r="IJO133" s="1"/>
      <c r="IJP133" s="1"/>
      <c r="IJQ133" s="1"/>
      <c r="IJR133" s="1"/>
      <c r="IJS133" s="1"/>
      <c r="IJT133" s="1"/>
      <c r="IJU133" s="1"/>
      <c r="IJV133" s="1"/>
      <c r="IJW133" s="1"/>
      <c r="IJX133" s="1"/>
      <c r="IJY133" s="1"/>
      <c r="IJZ133" s="1"/>
      <c r="IKA133" s="1"/>
      <c r="IKB133" s="1"/>
      <c r="IKC133" s="1"/>
      <c r="IKD133" s="1"/>
      <c r="IKE133" s="1"/>
      <c r="IKF133" s="1"/>
      <c r="IKG133" s="1"/>
      <c r="IKH133" s="1"/>
      <c r="IKI133" s="1"/>
      <c r="IKJ133" s="1"/>
      <c r="IKK133" s="1"/>
      <c r="IKL133" s="1"/>
      <c r="IKM133" s="1"/>
      <c r="IKN133" s="1"/>
      <c r="IKO133" s="1"/>
      <c r="IKP133" s="1"/>
      <c r="IKQ133" s="1"/>
      <c r="IKR133" s="1"/>
      <c r="IKS133" s="1"/>
      <c r="IKT133" s="1"/>
      <c r="IKU133" s="1"/>
      <c r="IKV133" s="1"/>
      <c r="IKW133" s="1"/>
      <c r="IKX133" s="1"/>
      <c r="IKY133" s="1"/>
      <c r="IKZ133" s="1"/>
      <c r="ILA133" s="1"/>
      <c r="ILB133" s="1"/>
      <c r="ILC133" s="1"/>
      <c r="ILD133" s="1"/>
      <c r="ILE133" s="1"/>
      <c r="ILF133" s="1"/>
      <c r="ILG133" s="1"/>
      <c r="ILH133" s="1"/>
      <c r="ILI133" s="1"/>
      <c r="ILJ133" s="1"/>
      <c r="ILK133" s="1"/>
      <c r="ILL133" s="1"/>
      <c r="ILM133" s="1"/>
      <c r="ILN133" s="1"/>
      <c r="ILO133" s="1"/>
      <c r="ILP133" s="1"/>
      <c r="ILQ133" s="1"/>
      <c r="ILR133" s="1"/>
      <c r="ILS133" s="1"/>
      <c r="ILT133" s="1"/>
      <c r="ILU133" s="1"/>
      <c r="ILV133" s="1"/>
      <c r="ILW133" s="1"/>
      <c r="ILX133" s="1"/>
      <c r="ILY133" s="1"/>
      <c r="ILZ133" s="1"/>
      <c r="IMA133" s="1"/>
      <c r="IMB133" s="1"/>
      <c r="IMC133" s="1"/>
      <c r="IMD133" s="1"/>
      <c r="IME133" s="1"/>
      <c r="IMF133" s="1"/>
      <c r="IMG133" s="1"/>
      <c r="IMH133" s="1"/>
      <c r="IMI133" s="1"/>
      <c r="IMJ133" s="1"/>
      <c r="IMK133" s="1"/>
      <c r="IML133" s="1"/>
      <c r="IMM133" s="1"/>
      <c r="IMN133" s="1"/>
      <c r="IMO133" s="1"/>
      <c r="IMP133" s="1"/>
      <c r="IMQ133" s="1"/>
      <c r="IMR133" s="1"/>
      <c r="IMS133" s="1"/>
      <c r="IMT133" s="1"/>
      <c r="IMU133" s="1"/>
      <c r="IMV133" s="1"/>
      <c r="IMW133" s="1"/>
      <c r="IMX133" s="1"/>
      <c r="IMY133" s="1"/>
      <c r="IMZ133" s="1"/>
      <c r="INA133" s="1"/>
      <c r="INB133" s="1"/>
      <c r="INC133" s="1"/>
      <c r="IND133" s="1"/>
      <c r="INE133" s="1"/>
      <c r="INF133" s="1"/>
      <c r="ING133" s="1"/>
      <c r="INH133" s="1"/>
      <c r="INI133" s="1"/>
      <c r="INJ133" s="1"/>
      <c r="INK133" s="1"/>
      <c r="INL133" s="1"/>
      <c r="INM133" s="1"/>
      <c r="INN133" s="1"/>
      <c r="INO133" s="1"/>
      <c r="INP133" s="1"/>
      <c r="INQ133" s="1"/>
      <c r="INR133" s="1"/>
      <c r="INS133" s="1"/>
      <c r="INT133" s="1"/>
      <c r="INU133" s="1"/>
      <c r="INV133" s="1"/>
      <c r="INW133" s="1"/>
      <c r="INX133" s="1"/>
      <c r="INY133" s="1"/>
      <c r="INZ133" s="1"/>
      <c r="IOA133" s="1"/>
      <c r="IOB133" s="1"/>
      <c r="IOC133" s="1"/>
      <c r="IOD133" s="1"/>
      <c r="IOE133" s="1"/>
      <c r="IOF133" s="1"/>
      <c r="IOG133" s="1"/>
      <c r="IOH133" s="1"/>
      <c r="IOI133" s="1"/>
      <c r="IOJ133" s="1"/>
      <c r="IOK133" s="1"/>
      <c r="IOL133" s="1"/>
      <c r="IOM133" s="1"/>
      <c r="ION133" s="1"/>
      <c r="IOO133" s="1"/>
      <c r="IOP133" s="1"/>
      <c r="IOQ133" s="1"/>
      <c r="IOR133" s="1"/>
      <c r="IOS133" s="1"/>
      <c r="IOT133" s="1"/>
      <c r="IOU133" s="1"/>
      <c r="IOV133" s="1"/>
      <c r="IOW133" s="1"/>
      <c r="IOX133" s="1"/>
      <c r="IOY133" s="1"/>
      <c r="IOZ133" s="1"/>
      <c r="IPA133" s="1"/>
      <c r="IPB133" s="1"/>
      <c r="IPC133" s="1"/>
      <c r="IPD133" s="1"/>
      <c r="IPE133" s="1"/>
      <c r="IPF133" s="1"/>
      <c r="IPG133" s="1"/>
      <c r="IPH133" s="1"/>
      <c r="IPI133" s="1"/>
      <c r="IPJ133" s="1"/>
      <c r="IPK133" s="1"/>
      <c r="IPL133" s="1"/>
      <c r="IPM133" s="1"/>
      <c r="IPN133" s="1"/>
      <c r="IPO133" s="1"/>
      <c r="IPP133" s="1"/>
      <c r="IPQ133" s="1"/>
      <c r="IPR133" s="1"/>
      <c r="IPS133" s="1"/>
      <c r="IPT133" s="1"/>
      <c r="IPU133" s="1"/>
      <c r="IPV133" s="1"/>
      <c r="IPW133" s="1"/>
      <c r="IPX133" s="1"/>
      <c r="IPY133" s="1"/>
      <c r="IPZ133" s="1"/>
      <c r="IQA133" s="1"/>
      <c r="IQB133" s="1"/>
      <c r="IQC133" s="1"/>
      <c r="IQD133" s="1"/>
      <c r="IQE133" s="1"/>
      <c r="IQF133" s="1"/>
      <c r="IQG133" s="1"/>
      <c r="IQH133" s="1"/>
      <c r="IQI133" s="1"/>
      <c r="IQJ133" s="1"/>
      <c r="IQK133" s="1"/>
      <c r="IQL133" s="1"/>
      <c r="IQM133" s="1"/>
      <c r="IQN133" s="1"/>
      <c r="IQO133" s="1"/>
      <c r="IQP133" s="1"/>
      <c r="IQQ133" s="1"/>
      <c r="IQR133" s="1"/>
      <c r="IQS133" s="1"/>
      <c r="IQT133" s="1"/>
      <c r="IQU133" s="1"/>
      <c r="IQV133" s="1"/>
      <c r="IQW133" s="1"/>
      <c r="IQX133" s="1"/>
      <c r="IQY133" s="1"/>
      <c r="IQZ133" s="1"/>
      <c r="IRA133" s="1"/>
      <c r="IRB133" s="1"/>
      <c r="IRC133" s="1"/>
      <c r="IRD133" s="1"/>
      <c r="IRE133" s="1"/>
      <c r="IRF133" s="1"/>
      <c r="IRG133" s="1"/>
      <c r="IRH133" s="1"/>
      <c r="IRI133" s="1"/>
      <c r="IRJ133" s="1"/>
      <c r="IRK133" s="1"/>
      <c r="IRL133" s="1"/>
      <c r="IRM133" s="1"/>
      <c r="IRN133" s="1"/>
      <c r="IRO133" s="1"/>
      <c r="IRP133" s="1"/>
      <c r="IRQ133" s="1"/>
      <c r="IRR133" s="1"/>
      <c r="IRS133" s="1"/>
      <c r="IRT133" s="1"/>
      <c r="IRU133" s="1"/>
      <c r="IRV133" s="1"/>
      <c r="IRW133" s="1"/>
      <c r="IRX133" s="1"/>
      <c r="IRY133" s="1"/>
      <c r="IRZ133" s="1"/>
      <c r="ISA133" s="1"/>
      <c r="ISB133" s="1"/>
      <c r="ISC133" s="1"/>
      <c r="ISD133" s="1"/>
      <c r="ISE133" s="1"/>
      <c r="ISF133" s="1"/>
      <c r="ISG133" s="1"/>
      <c r="ISH133" s="1"/>
      <c r="ISI133" s="1"/>
      <c r="ISJ133" s="1"/>
      <c r="ISK133" s="1"/>
      <c r="ISL133" s="1"/>
      <c r="ISM133" s="1"/>
      <c r="ISN133" s="1"/>
      <c r="ISO133" s="1"/>
      <c r="ISP133" s="1"/>
      <c r="ISQ133" s="1"/>
      <c r="ISR133" s="1"/>
      <c r="ISS133" s="1"/>
      <c r="IST133" s="1"/>
      <c r="ISU133" s="1"/>
      <c r="ISV133" s="1"/>
      <c r="ISW133" s="1"/>
      <c r="ISX133" s="1"/>
      <c r="ISY133" s="1"/>
      <c r="ISZ133" s="1"/>
      <c r="ITA133" s="1"/>
      <c r="ITB133" s="1"/>
      <c r="ITC133" s="1"/>
      <c r="ITD133" s="1"/>
      <c r="ITE133" s="1"/>
      <c r="ITF133" s="1"/>
      <c r="ITG133" s="1"/>
      <c r="ITH133" s="1"/>
      <c r="ITI133" s="1"/>
      <c r="ITJ133" s="1"/>
      <c r="ITK133" s="1"/>
      <c r="ITL133" s="1"/>
      <c r="ITM133" s="1"/>
      <c r="ITN133" s="1"/>
      <c r="ITO133" s="1"/>
      <c r="ITP133" s="1"/>
      <c r="ITQ133" s="1"/>
      <c r="ITR133" s="1"/>
      <c r="ITS133" s="1"/>
      <c r="ITT133" s="1"/>
      <c r="ITU133" s="1"/>
      <c r="ITV133" s="1"/>
      <c r="ITW133" s="1"/>
      <c r="ITX133" s="1"/>
      <c r="ITY133" s="1"/>
      <c r="ITZ133" s="1"/>
      <c r="IUA133" s="1"/>
      <c r="IUB133" s="1"/>
      <c r="IUC133" s="1"/>
      <c r="IUD133" s="1"/>
      <c r="IUE133" s="1"/>
      <c r="IUF133" s="1"/>
      <c r="IUG133" s="1"/>
      <c r="IUH133" s="1"/>
      <c r="IUI133" s="1"/>
      <c r="IUJ133" s="1"/>
      <c r="IUK133" s="1"/>
      <c r="IUL133" s="1"/>
      <c r="IUM133" s="1"/>
      <c r="IUN133" s="1"/>
      <c r="IUO133" s="1"/>
      <c r="IUP133" s="1"/>
      <c r="IUQ133" s="1"/>
      <c r="IUR133" s="1"/>
      <c r="IUS133" s="1"/>
      <c r="IUT133" s="1"/>
      <c r="IUU133" s="1"/>
      <c r="IUV133" s="1"/>
      <c r="IUW133" s="1"/>
      <c r="IUX133" s="1"/>
      <c r="IUY133" s="1"/>
      <c r="IUZ133" s="1"/>
      <c r="IVA133" s="1"/>
      <c r="IVB133" s="1"/>
      <c r="IVC133" s="1"/>
      <c r="IVD133" s="1"/>
      <c r="IVE133" s="1"/>
      <c r="IVF133" s="1"/>
      <c r="IVG133" s="1"/>
      <c r="IVH133" s="1"/>
      <c r="IVI133" s="1"/>
      <c r="IVJ133" s="1"/>
      <c r="IVK133" s="1"/>
      <c r="IVL133" s="1"/>
      <c r="IVM133" s="1"/>
      <c r="IVN133" s="1"/>
      <c r="IVO133" s="1"/>
      <c r="IVP133" s="1"/>
      <c r="IVQ133" s="1"/>
      <c r="IVR133" s="1"/>
      <c r="IVS133" s="1"/>
      <c r="IVT133" s="1"/>
      <c r="IVU133" s="1"/>
      <c r="IVV133" s="1"/>
      <c r="IVW133" s="1"/>
      <c r="IVX133" s="1"/>
      <c r="IVY133" s="1"/>
      <c r="IVZ133" s="1"/>
      <c r="IWA133" s="1"/>
      <c r="IWB133" s="1"/>
      <c r="IWC133" s="1"/>
      <c r="IWD133" s="1"/>
      <c r="IWE133" s="1"/>
      <c r="IWF133" s="1"/>
      <c r="IWG133" s="1"/>
      <c r="IWH133" s="1"/>
      <c r="IWI133" s="1"/>
      <c r="IWJ133" s="1"/>
      <c r="IWK133" s="1"/>
      <c r="IWL133" s="1"/>
      <c r="IWM133" s="1"/>
      <c r="IWN133" s="1"/>
      <c r="IWO133" s="1"/>
      <c r="IWP133" s="1"/>
      <c r="IWQ133" s="1"/>
      <c r="IWR133" s="1"/>
      <c r="IWS133" s="1"/>
      <c r="IWT133" s="1"/>
      <c r="IWU133" s="1"/>
      <c r="IWV133" s="1"/>
      <c r="IWW133" s="1"/>
      <c r="IWX133" s="1"/>
      <c r="IWY133" s="1"/>
      <c r="IWZ133" s="1"/>
      <c r="IXA133" s="1"/>
      <c r="IXB133" s="1"/>
      <c r="IXC133" s="1"/>
      <c r="IXD133" s="1"/>
      <c r="IXE133" s="1"/>
      <c r="IXF133" s="1"/>
      <c r="IXG133" s="1"/>
      <c r="IXH133" s="1"/>
      <c r="IXI133" s="1"/>
      <c r="IXJ133" s="1"/>
      <c r="IXK133" s="1"/>
      <c r="IXL133" s="1"/>
      <c r="IXM133" s="1"/>
      <c r="IXN133" s="1"/>
      <c r="IXO133" s="1"/>
      <c r="IXP133" s="1"/>
      <c r="IXQ133" s="1"/>
      <c r="IXR133" s="1"/>
      <c r="IXS133" s="1"/>
      <c r="IXT133" s="1"/>
      <c r="IXU133" s="1"/>
      <c r="IXV133" s="1"/>
      <c r="IXW133" s="1"/>
      <c r="IXX133" s="1"/>
      <c r="IXY133" s="1"/>
      <c r="IXZ133" s="1"/>
      <c r="IYA133" s="1"/>
      <c r="IYB133" s="1"/>
      <c r="IYC133" s="1"/>
      <c r="IYD133" s="1"/>
      <c r="IYE133" s="1"/>
      <c r="IYF133" s="1"/>
      <c r="IYG133" s="1"/>
      <c r="IYH133" s="1"/>
      <c r="IYI133" s="1"/>
      <c r="IYJ133" s="1"/>
      <c r="IYK133" s="1"/>
      <c r="IYL133" s="1"/>
      <c r="IYM133" s="1"/>
      <c r="IYN133" s="1"/>
      <c r="IYO133" s="1"/>
      <c r="IYP133" s="1"/>
      <c r="IYQ133" s="1"/>
      <c r="IYR133" s="1"/>
      <c r="IYS133" s="1"/>
      <c r="IYT133" s="1"/>
      <c r="IYU133" s="1"/>
      <c r="IYV133" s="1"/>
      <c r="IYW133" s="1"/>
      <c r="IYX133" s="1"/>
      <c r="IYY133" s="1"/>
      <c r="IYZ133" s="1"/>
      <c r="IZA133" s="1"/>
      <c r="IZB133" s="1"/>
      <c r="IZC133" s="1"/>
      <c r="IZD133" s="1"/>
      <c r="IZE133" s="1"/>
      <c r="IZF133" s="1"/>
      <c r="IZG133" s="1"/>
      <c r="IZH133" s="1"/>
      <c r="IZI133" s="1"/>
      <c r="IZJ133" s="1"/>
      <c r="IZK133" s="1"/>
      <c r="IZL133" s="1"/>
      <c r="IZM133" s="1"/>
      <c r="IZN133" s="1"/>
      <c r="IZO133" s="1"/>
      <c r="IZP133" s="1"/>
      <c r="IZQ133" s="1"/>
      <c r="IZR133" s="1"/>
      <c r="IZS133" s="1"/>
      <c r="IZT133" s="1"/>
      <c r="IZU133" s="1"/>
      <c r="IZV133" s="1"/>
      <c r="IZW133" s="1"/>
      <c r="IZX133" s="1"/>
      <c r="IZY133" s="1"/>
      <c r="IZZ133" s="1"/>
      <c r="JAA133" s="1"/>
      <c r="JAB133" s="1"/>
      <c r="JAC133" s="1"/>
      <c r="JAD133" s="1"/>
      <c r="JAE133" s="1"/>
      <c r="JAF133" s="1"/>
      <c r="JAG133" s="1"/>
      <c r="JAH133" s="1"/>
      <c r="JAI133" s="1"/>
      <c r="JAJ133" s="1"/>
      <c r="JAK133" s="1"/>
      <c r="JAL133" s="1"/>
      <c r="JAM133" s="1"/>
      <c r="JAN133" s="1"/>
      <c r="JAO133" s="1"/>
      <c r="JAP133" s="1"/>
      <c r="JAQ133" s="1"/>
      <c r="JAR133" s="1"/>
      <c r="JAS133" s="1"/>
      <c r="JAT133" s="1"/>
      <c r="JAU133" s="1"/>
      <c r="JAV133" s="1"/>
      <c r="JAW133" s="1"/>
      <c r="JAX133" s="1"/>
      <c r="JAY133" s="1"/>
      <c r="JAZ133" s="1"/>
      <c r="JBA133" s="1"/>
      <c r="JBB133" s="1"/>
      <c r="JBC133" s="1"/>
      <c r="JBD133" s="1"/>
      <c r="JBE133" s="1"/>
      <c r="JBF133" s="1"/>
      <c r="JBG133" s="1"/>
      <c r="JBH133" s="1"/>
      <c r="JBI133" s="1"/>
      <c r="JBJ133" s="1"/>
      <c r="JBK133" s="1"/>
      <c r="JBL133" s="1"/>
      <c r="JBM133" s="1"/>
      <c r="JBN133" s="1"/>
      <c r="JBO133" s="1"/>
      <c r="JBP133" s="1"/>
      <c r="JBQ133" s="1"/>
      <c r="JBR133" s="1"/>
      <c r="JBS133" s="1"/>
      <c r="JBT133" s="1"/>
      <c r="JBU133" s="1"/>
      <c r="JBV133" s="1"/>
      <c r="JBW133" s="1"/>
      <c r="JBX133" s="1"/>
      <c r="JBY133" s="1"/>
      <c r="JBZ133" s="1"/>
      <c r="JCA133" s="1"/>
      <c r="JCB133" s="1"/>
      <c r="JCC133" s="1"/>
      <c r="JCD133" s="1"/>
      <c r="JCE133" s="1"/>
      <c r="JCF133" s="1"/>
      <c r="JCG133" s="1"/>
      <c r="JCH133" s="1"/>
      <c r="JCI133" s="1"/>
      <c r="JCJ133" s="1"/>
      <c r="JCK133" s="1"/>
      <c r="JCL133" s="1"/>
      <c r="JCM133" s="1"/>
      <c r="JCN133" s="1"/>
      <c r="JCO133" s="1"/>
      <c r="JCP133" s="1"/>
      <c r="JCQ133" s="1"/>
      <c r="JCR133" s="1"/>
      <c r="JCS133" s="1"/>
      <c r="JCT133" s="1"/>
      <c r="JCU133" s="1"/>
      <c r="JCV133" s="1"/>
      <c r="JCW133" s="1"/>
      <c r="JCX133" s="1"/>
      <c r="JCY133" s="1"/>
      <c r="JCZ133" s="1"/>
      <c r="JDA133" s="1"/>
      <c r="JDB133" s="1"/>
      <c r="JDC133" s="1"/>
      <c r="JDD133" s="1"/>
      <c r="JDE133" s="1"/>
      <c r="JDF133" s="1"/>
      <c r="JDG133" s="1"/>
      <c r="JDH133" s="1"/>
      <c r="JDI133" s="1"/>
      <c r="JDJ133" s="1"/>
      <c r="JDK133" s="1"/>
      <c r="JDL133" s="1"/>
      <c r="JDM133" s="1"/>
      <c r="JDN133" s="1"/>
      <c r="JDO133" s="1"/>
      <c r="JDP133" s="1"/>
      <c r="JDQ133" s="1"/>
      <c r="JDR133" s="1"/>
      <c r="JDS133" s="1"/>
      <c r="JDT133" s="1"/>
      <c r="JDU133" s="1"/>
      <c r="JDV133" s="1"/>
      <c r="JDW133" s="1"/>
      <c r="JDX133" s="1"/>
      <c r="JDY133" s="1"/>
      <c r="JDZ133" s="1"/>
      <c r="JEA133" s="1"/>
      <c r="JEB133" s="1"/>
      <c r="JEC133" s="1"/>
      <c r="JED133" s="1"/>
      <c r="JEE133" s="1"/>
      <c r="JEF133" s="1"/>
      <c r="JEG133" s="1"/>
      <c r="JEH133" s="1"/>
      <c r="JEI133" s="1"/>
      <c r="JEJ133" s="1"/>
      <c r="JEK133" s="1"/>
      <c r="JEL133" s="1"/>
      <c r="JEM133" s="1"/>
      <c r="JEN133" s="1"/>
      <c r="JEO133" s="1"/>
      <c r="JEP133" s="1"/>
      <c r="JEQ133" s="1"/>
      <c r="JER133" s="1"/>
      <c r="JES133" s="1"/>
      <c r="JET133" s="1"/>
      <c r="JEU133" s="1"/>
      <c r="JEV133" s="1"/>
      <c r="JEW133" s="1"/>
      <c r="JEX133" s="1"/>
      <c r="JEY133" s="1"/>
      <c r="JEZ133" s="1"/>
      <c r="JFA133" s="1"/>
      <c r="JFB133" s="1"/>
      <c r="JFC133" s="1"/>
      <c r="JFD133" s="1"/>
      <c r="JFE133" s="1"/>
      <c r="JFF133" s="1"/>
      <c r="JFG133" s="1"/>
      <c r="JFH133" s="1"/>
      <c r="JFI133" s="1"/>
      <c r="JFJ133" s="1"/>
      <c r="JFK133" s="1"/>
      <c r="JFL133" s="1"/>
      <c r="JFM133" s="1"/>
      <c r="JFN133" s="1"/>
      <c r="JFO133" s="1"/>
      <c r="JFP133" s="1"/>
      <c r="JFQ133" s="1"/>
      <c r="JFR133" s="1"/>
      <c r="JFS133" s="1"/>
      <c r="JFT133" s="1"/>
      <c r="JFU133" s="1"/>
      <c r="JFV133" s="1"/>
      <c r="JFW133" s="1"/>
      <c r="JFX133" s="1"/>
      <c r="JFY133" s="1"/>
      <c r="JFZ133" s="1"/>
      <c r="JGA133" s="1"/>
      <c r="JGB133" s="1"/>
      <c r="JGC133" s="1"/>
      <c r="JGD133" s="1"/>
      <c r="JGE133" s="1"/>
      <c r="JGF133" s="1"/>
      <c r="JGG133" s="1"/>
      <c r="JGH133" s="1"/>
      <c r="JGI133" s="1"/>
      <c r="JGJ133" s="1"/>
      <c r="JGK133" s="1"/>
      <c r="JGL133" s="1"/>
      <c r="JGM133" s="1"/>
      <c r="JGN133" s="1"/>
      <c r="JGO133" s="1"/>
      <c r="JGP133" s="1"/>
      <c r="JGQ133" s="1"/>
      <c r="JGR133" s="1"/>
      <c r="JGS133" s="1"/>
      <c r="JGT133" s="1"/>
      <c r="JGU133" s="1"/>
      <c r="JGV133" s="1"/>
      <c r="JGW133" s="1"/>
      <c r="JGX133" s="1"/>
      <c r="JGY133" s="1"/>
      <c r="JGZ133" s="1"/>
      <c r="JHA133" s="1"/>
      <c r="JHB133" s="1"/>
      <c r="JHC133" s="1"/>
      <c r="JHD133" s="1"/>
      <c r="JHE133" s="1"/>
      <c r="JHF133" s="1"/>
      <c r="JHG133" s="1"/>
      <c r="JHH133" s="1"/>
      <c r="JHI133" s="1"/>
      <c r="JHJ133" s="1"/>
      <c r="JHK133" s="1"/>
      <c r="JHL133" s="1"/>
      <c r="JHM133" s="1"/>
      <c r="JHN133" s="1"/>
      <c r="JHO133" s="1"/>
      <c r="JHP133" s="1"/>
      <c r="JHQ133" s="1"/>
      <c r="JHR133" s="1"/>
      <c r="JHS133" s="1"/>
      <c r="JHT133" s="1"/>
      <c r="JHU133" s="1"/>
      <c r="JHV133" s="1"/>
      <c r="JHW133" s="1"/>
      <c r="JHX133" s="1"/>
      <c r="JHY133" s="1"/>
      <c r="JHZ133" s="1"/>
      <c r="JIA133" s="1"/>
      <c r="JIB133" s="1"/>
      <c r="JIC133" s="1"/>
      <c r="JID133" s="1"/>
      <c r="JIE133" s="1"/>
      <c r="JIF133" s="1"/>
      <c r="JIG133" s="1"/>
      <c r="JIH133" s="1"/>
      <c r="JII133" s="1"/>
      <c r="JIJ133" s="1"/>
      <c r="JIK133" s="1"/>
      <c r="JIL133" s="1"/>
      <c r="JIM133" s="1"/>
      <c r="JIN133" s="1"/>
      <c r="JIO133" s="1"/>
      <c r="JIP133" s="1"/>
      <c r="JIQ133" s="1"/>
      <c r="JIR133" s="1"/>
      <c r="JIS133" s="1"/>
      <c r="JIT133" s="1"/>
      <c r="JIU133" s="1"/>
      <c r="JIV133" s="1"/>
      <c r="JIW133" s="1"/>
      <c r="JIX133" s="1"/>
      <c r="JIY133" s="1"/>
      <c r="JIZ133" s="1"/>
      <c r="JJA133" s="1"/>
      <c r="JJB133" s="1"/>
      <c r="JJC133" s="1"/>
      <c r="JJD133" s="1"/>
      <c r="JJE133" s="1"/>
      <c r="JJF133" s="1"/>
      <c r="JJG133" s="1"/>
      <c r="JJH133" s="1"/>
      <c r="JJI133" s="1"/>
      <c r="JJJ133" s="1"/>
      <c r="JJK133" s="1"/>
      <c r="JJL133" s="1"/>
      <c r="JJM133" s="1"/>
      <c r="JJN133" s="1"/>
      <c r="JJO133" s="1"/>
      <c r="JJP133" s="1"/>
      <c r="JJQ133" s="1"/>
      <c r="JJR133" s="1"/>
      <c r="JJS133" s="1"/>
      <c r="JJT133" s="1"/>
      <c r="JJU133" s="1"/>
      <c r="JJV133" s="1"/>
      <c r="JJW133" s="1"/>
      <c r="JJX133" s="1"/>
      <c r="JJY133" s="1"/>
      <c r="JJZ133" s="1"/>
      <c r="JKA133" s="1"/>
      <c r="JKB133" s="1"/>
      <c r="JKC133" s="1"/>
      <c r="JKD133" s="1"/>
      <c r="JKE133" s="1"/>
      <c r="JKF133" s="1"/>
      <c r="JKG133" s="1"/>
      <c r="JKH133" s="1"/>
      <c r="JKI133" s="1"/>
      <c r="JKJ133" s="1"/>
      <c r="JKK133" s="1"/>
      <c r="JKL133" s="1"/>
      <c r="JKM133" s="1"/>
      <c r="JKN133" s="1"/>
      <c r="JKO133" s="1"/>
      <c r="JKP133" s="1"/>
      <c r="JKQ133" s="1"/>
      <c r="JKR133" s="1"/>
      <c r="JKS133" s="1"/>
      <c r="JKT133" s="1"/>
      <c r="JKU133" s="1"/>
      <c r="JKV133" s="1"/>
      <c r="JKW133" s="1"/>
      <c r="JKX133" s="1"/>
      <c r="JKY133" s="1"/>
      <c r="JKZ133" s="1"/>
      <c r="JLA133" s="1"/>
      <c r="JLB133" s="1"/>
      <c r="JLC133" s="1"/>
      <c r="JLD133" s="1"/>
      <c r="JLE133" s="1"/>
      <c r="JLF133" s="1"/>
      <c r="JLG133" s="1"/>
      <c r="JLH133" s="1"/>
      <c r="JLI133" s="1"/>
      <c r="JLJ133" s="1"/>
      <c r="JLK133" s="1"/>
      <c r="JLL133" s="1"/>
      <c r="JLM133" s="1"/>
      <c r="JLN133" s="1"/>
      <c r="JLO133" s="1"/>
      <c r="JLP133" s="1"/>
      <c r="JLQ133" s="1"/>
      <c r="JLR133" s="1"/>
      <c r="JLS133" s="1"/>
      <c r="JLT133" s="1"/>
      <c r="JLU133" s="1"/>
      <c r="JLV133" s="1"/>
      <c r="JLW133" s="1"/>
      <c r="JLX133" s="1"/>
      <c r="JLY133" s="1"/>
      <c r="JLZ133" s="1"/>
      <c r="JMA133" s="1"/>
      <c r="JMB133" s="1"/>
      <c r="JMC133" s="1"/>
      <c r="JMD133" s="1"/>
      <c r="JME133" s="1"/>
      <c r="JMF133" s="1"/>
      <c r="JMG133" s="1"/>
      <c r="JMH133" s="1"/>
      <c r="JMI133" s="1"/>
      <c r="JMJ133" s="1"/>
      <c r="JMK133" s="1"/>
      <c r="JML133" s="1"/>
      <c r="JMM133" s="1"/>
      <c r="JMN133" s="1"/>
      <c r="JMO133" s="1"/>
      <c r="JMP133" s="1"/>
      <c r="JMQ133" s="1"/>
      <c r="JMR133" s="1"/>
      <c r="JMS133" s="1"/>
      <c r="JMT133" s="1"/>
      <c r="JMU133" s="1"/>
      <c r="JMV133" s="1"/>
      <c r="JMW133" s="1"/>
      <c r="JMX133" s="1"/>
      <c r="JMY133" s="1"/>
      <c r="JMZ133" s="1"/>
      <c r="JNA133" s="1"/>
      <c r="JNB133" s="1"/>
      <c r="JNC133" s="1"/>
      <c r="JND133" s="1"/>
      <c r="JNE133" s="1"/>
      <c r="JNF133" s="1"/>
      <c r="JNG133" s="1"/>
      <c r="JNH133" s="1"/>
      <c r="JNI133" s="1"/>
      <c r="JNJ133" s="1"/>
      <c r="JNK133" s="1"/>
      <c r="JNL133" s="1"/>
      <c r="JNM133" s="1"/>
      <c r="JNN133" s="1"/>
      <c r="JNO133" s="1"/>
      <c r="JNP133" s="1"/>
      <c r="JNQ133" s="1"/>
      <c r="JNR133" s="1"/>
      <c r="JNS133" s="1"/>
      <c r="JNT133" s="1"/>
      <c r="JNU133" s="1"/>
      <c r="JNV133" s="1"/>
      <c r="JNW133" s="1"/>
      <c r="JNX133" s="1"/>
      <c r="JNY133" s="1"/>
      <c r="JNZ133" s="1"/>
      <c r="JOA133" s="1"/>
      <c r="JOB133" s="1"/>
      <c r="JOC133" s="1"/>
      <c r="JOD133" s="1"/>
      <c r="JOE133" s="1"/>
      <c r="JOF133" s="1"/>
      <c r="JOG133" s="1"/>
      <c r="JOH133" s="1"/>
      <c r="JOI133" s="1"/>
      <c r="JOJ133" s="1"/>
      <c r="JOK133" s="1"/>
      <c r="JOL133" s="1"/>
      <c r="JOM133" s="1"/>
      <c r="JON133" s="1"/>
      <c r="JOO133" s="1"/>
      <c r="JOP133" s="1"/>
      <c r="JOQ133" s="1"/>
      <c r="JOR133" s="1"/>
      <c r="JOS133" s="1"/>
      <c r="JOT133" s="1"/>
      <c r="JOU133" s="1"/>
      <c r="JOV133" s="1"/>
      <c r="JOW133" s="1"/>
      <c r="JOX133" s="1"/>
      <c r="JOY133" s="1"/>
      <c r="JOZ133" s="1"/>
      <c r="JPA133" s="1"/>
      <c r="JPB133" s="1"/>
      <c r="JPC133" s="1"/>
      <c r="JPD133" s="1"/>
      <c r="JPE133" s="1"/>
      <c r="JPF133" s="1"/>
      <c r="JPG133" s="1"/>
      <c r="JPH133" s="1"/>
      <c r="JPI133" s="1"/>
      <c r="JPJ133" s="1"/>
      <c r="JPK133" s="1"/>
      <c r="JPL133" s="1"/>
      <c r="JPM133" s="1"/>
      <c r="JPN133" s="1"/>
      <c r="JPO133" s="1"/>
      <c r="JPP133" s="1"/>
      <c r="JPQ133" s="1"/>
      <c r="JPR133" s="1"/>
      <c r="JPS133" s="1"/>
      <c r="JPT133" s="1"/>
      <c r="JPU133" s="1"/>
      <c r="JPV133" s="1"/>
      <c r="JPW133" s="1"/>
      <c r="JPX133" s="1"/>
      <c r="JPY133" s="1"/>
      <c r="JPZ133" s="1"/>
      <c r="JQA133" s="1"/>
      <c r="JQB133" s="1"/>
      <c r="JQC133" s="1"/>
      <c r="JQD133" s="1"/>
      <c r="JQE133" s="1"/>
      <c r="JQF133" s="1"/>
      <c r="JQG133" s="1"/>
      <c r="JQH133" s="1"/>
      <c r="JQI133" s="1"/>
      <c r="JQJ133" s="1"/>
      <c r="JQK133" s="1"/>
      <c r="JQL133" s="1"/>
      <c r="JQM133" s="1"/>
      <c r="JQN133" s="1"/>
      <c r="JQO133" s="1"/>
      <c r="JQP133" s="1"/>
      <c r="JQQ133" s="1"/>
      <c r="JQR133" s="1"/>
      <c r="JQS133" s="1"/>
      <c r="JQT133" s="1"/>
      <c r="JQU133" s="1"/>
      <c r="JQV133" s="1"/>
      <c r="JQW133" s="1"/>
      <c r="JQX133" s="1"/>
      <c r="JQY133" s="1"/>
      <c r="JQZ133" s="1"/>
      <c r="JRA133" s="1"/>
      <c r="JRB133" s="1"/>
      <c r="JRC133" s="1"/>
      <c r="JRD133" s="1"/>
      <c r="JRE133" s="1"/>
      <c r="JRF133" s="1"/>
      <c r="JRG133" s="1"/>
      <c r="JRH133" s="1"/>
      <c r="JRI133" s="1"/>
      <c r="JRJ133" s="1"/>
      <c r="JRK133" s="1"/>
      <c r="JRL133" s="1"/>
      <c r="JRM133" s="1"/>
      <c r="JRN133" s="1"/>
      <c r="JRO133" s="1"/>
      <c r="JRP133" s="1"/>
      <c r="JRQ133" s="1"/>
      <c r="JRR133" s="1"/>
      <c r="JRS133" s="1"/>
      <c r="JRT133" s="1"/>
      <c r="JRU133" s="1"/>
      <c r="JRV133" s="1"/>
      <c r="JRW133" s="1"/>
      <c r="JRX133" s="1"/>
      <c r="JRY133" s="1"/>
      <c r="JRZ133" s="1"/>
      <c r="JSA133" s="1"/>
      <c r="JSB133" s="1"/>
      <c r="JSC133" s="1"/>
      <c r="JSD133" s="1"/>
      <c r="JSE133" s="1"/>
      <c r="JSF133" s="1"/>
      <c r="JSG133" s="1"/>
      <c r="JSH133" s="1"/>
      <c r="JSI133" s="1"/>
      <c r="JSJ133" s="1"/>
      <c r="JSK133" s="1"/>
      <c r="JSL133" s="1"/>
      <c r="JSM133" s="1"/>
      <c r="JSN133" s="1"/>
      <c r="JSO133" s="1"/>
      <c r="JSP133" s="1"/>
      <c r="JSQ133" s="1"/>
      <c r="JSR133" s="1"/>
      <c r="JSS133" s="1"/>
      <c r="JST133" s="1"/>
      <c r="JSU133" s="1"/>
      <c r="JSV133" s="1"/>
      <c r="JSW133" s="1"/>
      <c r="JSX133" s="1"/>
      <c r="JSY133" s="1"/>
      <c r="JSZ133" s="1"/>
      <c r="JTA133" s="1"/>
      <c r="JTB133" s="1"/>
      <c r="JTC133" s="1"/>
      <c r="JTD133" s="1"/>
      <c r="JTE133" s="1"/>
      <c r="JTF133" s="1"/>
      <c r="JTG133" s="1"/>
      <c r="JTH133" s="1"/>
      <c r="JTI133" s="1"/>
      <c r="JTJ133" s="1"/>
      <c r="JTK133" s="1"/>
      <c r="JTL133" s="1"/>
      <c r="JTM133" s="1"/>
      <c r="JTN133" s="1"/>
      <c r="JTO133" s="1"/>
      <c r="JTP133" s="1"/>
      <c r="JTQ133" s="1"/>
      <c r="JTR133" s="1"/>
      <c r="JTS133" s="1"/>
      <c r="JTT133" s="1"/>
      <c r="JTU133" s="1"/>
      <c r="JTV133" s="1"/>
      <c r="JTW133" s="1"/>
      <c r="JTX133" s="1"/>
      <c r="JTY133" s="1"/>
      <c r="JTZ133" s="1"/>
      <c r="JUA133" s="1"/>
      <c r="JUB133" s="1"/>
      <c r="JUC133" s="1"/>
      <c r="JUD133" s="1"/>
      <c r="JUE133" s="1"/>
      <c r="JUF133" s="1"/>
      <c r="JUG133" s="1"/>
      <c r="JUH133" s="1"/>
      <c r="JUI133" s="1"/>
      <c r="JUJ133" s="1"/>
      <c r="JUK133" s="1"/>
      <c r="JUL133" s="1"/>
      <c r="JUM133" s="1"/>
      <c r="JUN133" s="1"/>
      <c r="JUO133" s="1"/>
      <c r="JUP133" s="1"/>
      <c r="JUQ133" s="1"/>
      <c r="JUR133" s="1"/>
      <c r="JUS133" s="1"/>
      <c r="JUT133" s="1"/>
      <c r="JUU133" s="1"/>
      <c r="JUV133" s="1"/>
      <c r="JUW133" s="1"/>
      <c r="JUX133" s="1"/>
      <c r="JUY133" s="1"/>
      <c r="JUZ133" s="1"/>
      <c r="JVA133" s="1"/>
      <c r="JVB133" s="1"/>
      <c r="JVC133" s="1"/>
      <c r="JVD133" s="1"/>
      <c r="JVE133" s="1"/>
      <c r="JVF133" s="1"/>
      <c r="JVG133" s="1"/>
      <c r="JVH133" s="1"/>
      <c r="JVI133" s="1"/>
      <c r="JVJ133" s="1"/>
      <c r="JVK133" s="1"/>
      <c r="JVL133" s="1"/>
      <c r="JVM133" s="1"/>
      <c r="JVN133" s="1"/>
      <c r="JVO133" s="1"/>
      <c r="JVP133" s="1"/>
      <c r="JVQ133" s="1"/>
      <c r="JVR133" s="1"/>
      <c r="JVS133" s="1"/>
      <c r="JVT133" s="1"/>
      <c r="JVU133" s="1"/>
      <c r="JVV133" s="1"/>
      <c r="JVW133" s="1"/>
      <c r="JVX133" s="1"/>
      <c r="JVY133" s="1"/>
      <c r="JVZ133" s="1"/>
      <c r="JWA133" s="1"/>
      <c r="JWB133" s="1"/>
      <c r="JWC133" s="1"/>
      <c r="JWD133" s="1"/>
      <c r="JWE133" s="1"/>
      <c r="JWF133" s="1"/>
      <c r="JWG133" s="1"/>
      <c r="JWH133" s="1"/>
      <c r="JWI133" s="1"/>
      <c r="JWJ133" s="1"/>
      <c r="JWK133" s="1"/>
      <c r="JWL133" s="1"/>
      <c r="JWM133" s="1"/>
      <c r="JWN133" s="1"/>
      <c r="JWO133" s="1"/>
      <c r="JWP133" s="1"/>
      <c r="JWQ133" s="1"/>
      <c r="JWR133" s="1"/>
      <c r="JWS133" s="1"/>
      <c r="JWT133" s="1"/>
      <c r="JWU133" s="1"/>
      <c r="JWV133" s="1"/>
      <c r="JWW133" s="1"/>
      <c r="JWX133" s="1"/>
      <c r="JWY133" s="1"/>
      <c r="JWZ133" s="1"/>
      <c r="JXA133" s="1"/>
      <c r="JXB133" s="1"/>
      <c r="JXC133" s="1"/>
      <c r="JXD133" s="1"/>
      <c r="JXE133" s="1"/>
      <c r="JXF133" s="1"/>
      <c r="JXG133" s="1"/>
      <c r="JXH133" s="1"/>
      <c r="JXI133" s="1"/>
      <c r="JXJ133" s="1"/>
      <c r="JXK133" s="1"/>
      <c r="JXL133" s="1"/>
      <c r="JXM133" s="1"/>
      <c r="JXN133" s="1"/>
      <c r="JXO133" s="1"/>
      <c r="JXP133" s="1"/>
      <c r="JXQ133" s="1"/>
      <c r="JXR133" s="1"/>
      <c r="JXS133" s="1"/>
      <c r="JXT133" s="1"/>
      <c r="JXU133" s="1"/>
      <c r="JXV133" s="1"/>
      <c r="JXW133" s="1"/>
      <c r="JXX133" s="1"/>
      <c r="JXY133" s="1"/>
      <c r="JXZ133" s="1"/>
      <c r="JYA133" s="1"/>
      <c r="JYB133" s="1"/>
      <c r="JYC133" s="1"/>
      <c r="JYD133" s="1"/>
      <c r="JYE133" s="1"/>
      <c r="JYF133" s="1"/>
      <c r="JYG133" s="1"/>
      <c r="JYH133" s="1"/>
      <c r="JYI133" s="1"/>
      <c r="JYJ133" s="1"/>
      <c r="JYK133" s="1"/>
      <c r="JYL133" s="1"/>
      <c r="JYM133" s="1"/>
      <c r="JYN133" s="1"/>
      <c r="JYO133" s="1"/>
      <c r="JYP133" s="1"/>
      <c r="JYQ133" s="1"/>
      <c r="JYR133" s="1"/>
      <c r="JYS133" s="1"/>
      <c r="JYT133" s="1"/>
      <c r="JYU133" s="1"/>
      <c r="JYV133" s="1"/>
      <c r="JYW133" s="1"/>
      <c r="JYX133" s="1"/>
      <c r="JYY133" s="1"/>
      <c r="JYZ133" s="1"/>
      <c r="JZA133" s="1"/>
      <c r="JZB133" s="1"/>
      <c r="JZC133" s="1"/>
      <c r="JZD133" s="1"/>
      <c r="JZE133" s="1"/>
      <c r="JZF133" s="1"/>
      <c r="JZG133" s="1"/>
      <c r="JZH133" s="1"/>
      <c r="JZI133" s="1"/>
      <c r="JZJ133" s="1"/>
      <c r="JZK133" s="1"/>
      <c r="JZL133" s="1"/>
      <c r="JZM133" s="1"/>
      <c r="JZN133" s="1"/>
      <c r="JZO133" s="1"/>
      <c r="JZP133" s="1"/>
      <c r="JZQ133" s="1"/>
      <c r="JZR133" s="1"/>
      <c r="JZS133" s="1"/>
      <c r="JZT133" s="1"/>
      <c r="JZU133" s="1"/>
      <c r="JZV133" s="1"/>
      <c r="JZW133" s="1"/>
      <c r="JZX133" s="1"/>
      <c r="JZY133" s="1"/>
      <c r="JZZ133" s="1"/>
      <c r="KAA133" s="1"/>
      <c r="KAB133" s="1"/>
      <c r="KAC133" s="1"/>
      <c r="KAD133" s="1"/>
      <c r="KAE133" s="1"/>
      <c r="KAF133" s="1"/>
      <c r="KAG133" s="1"/>
      <c r="KAH133" s="1"/>
      <c r="KAI133" s="1"/>
      <c r="KAJ133" s="1"/>
      <c r="KAK133" s="1"/>
      <c r="KAL133" s="1"/>
      <c r="KAM133" s="1"/>
      <c r="KAN133" s="1"/>
      <c r="KAO133" s="1"/>
      <c r="KAP133" s="1"/>
      <c r="KAQ133" s="1"/>
      <c r="KAR133" s="1"/>
      <c r="KAS133" s="1"/>
      <c r="KAT133" s="1"/>
      <c r="KAU133" s="1"/>
      <c r="KAV133" s="1"/>
      <c r="KAW133" s="1"/>
      <c r="KAX133" s="1"/>
      <c r="KAY133" s="1"/>
      <c r="KAZ133" s="1"/>
      <c r="KBA133" s="1"/>
      <c r="KBB133" s="1"/>
      <c r="KBC133" s="1"/>
      <c r="KBD133" s="1"/>
      <c r="KBE133" s="1"/>
      <c r="KBF133" s="1"/>
      <c r="KBG133" s="1"/>
      <c r="KBH133" s="1"/>
      <c r="KBI133" s="1"/>
      <c r="KBJ133" s="1"/>
      <c r="KBK133" s="1"/>
      <c r="KBL133" s="1"/>
      <c r="KBM133" s="1"/>
      <c r="KBN133" s="1"/>
      <c r="KBO133" s="1"/>
      <c r="KBP133" s="1"/>
      <c r="KBQ133" s="1"/>
      <c r="KBR133" s="1"/>
      <c r="KBS133" s="1"/>
      <c r="KBT133" s="1"/>
      <c r="KBU133" s="1"/>
      <c r="KBV133" s="1"/>
      <c r="KBW133" s="1"/>
      <c r="KBX133" s="1"/>
      <c r="KBY133" s="1"/>
      <c r="KBZ133" s="1"/>
      <c r="KCA133" s="1"/>
      <c r="KCB133" s="1"/>
      <c r="KCC133" s="1"/>
      <c r="KCD133" s="1"/>
      <c r="KCE133" s="1"/>
      <c r="KCF133" s="1"/>
      <c r="KCG133" s="1"/>
      <c r="KCH133" s="1"/>
      <c r="KCI133" s="1"/>
      <c r="KCJ133" s="1"/>
      <c r="KCK133" s="1"/>
      <c r="KCL133" s="1"/>
      <c r="KCM133" s="1"/>
      <c r="KCN133" s="1"/>
      <c r="KCO133" s="1"/>
      <c r="KCP133" s="1"/>
      <c r="KCQ133" s="1"/>
      <c r="KCR133" s="1"/>
      <c r="KCS133" s="1"/>
      <c r="KCT133" s="1"/>
      <c r="KCU133" s="1"/>
      <c r="KCV133" s="1"/>
      <c r="KCW133" s="1"/>
      <c r="KCX133" s="1"/>
      <c r="KCY133" s="1"/>
      <c r="KCZ133" s="1"/>
      <c r="KDA133" s="1"/>
      <c r="KDB133" s="1"/>
      <c r="KDC133" s="1"/>
      <c r="KDD133" s="1"/>
      <c r="KDE133" s="1"/>
      <c r="KDF133" s="1"/>
      <c r="KDG133" s="1"/>
      <c r="KDH133" s="1"/>
      <c r="KDI133" s="1"/>
      <c r="KDJ133" s="1"/>
      <c r="KDK133" s="1"/>
      <c r="KDL133" s="1"/>
      <c r="KDM133" s="1"/>
      <c r="KDN133" s="1"/>
      <c r="KDO133" s="1"/>
      <c r="KDP133" s="1"/>
      <c r="KDQ133" s="1"/>
      <c r="KDR133" s="1"/>
      <c r="KDS133" s="1"/>
      <c r="KDT133" s="1"/>
      <c r="KDU133" s="1"/>
      <c r="KDV133" s="1"/>
      <c r="KDW133" s="1"/>
      <c r="KDX133" s="1"/>
      <c r="KDY133" s="1"/>
      <c r="KDZ133" s="1"/>
      <c r="KEA133" s="1"/>
      <c r="KEB133" s="1"/>
      <c r="KEC133" s="1"/>
      <c r="KED133" s="1"/>
      <c r="KEE133" s="1"/>
      <c r="KEF133" s="1"/>
      <c r="KEG133" s="1"/>
      <c r="KEH133" s="1"/>
      <c r="KEI133" s="1"/>
      <c r="KEJ133" s="1"/>
      <c r="KEK133" s="1"/>
      <c r="KEL133" s="1"/>
      <c r="KEM133" s="1"/>
      <c r="KEN133" s="1"/>
      <c r="KEO133" s="1"/>
      <c r="KEP133" s="1"/>
      <c r="KEQ133" s="1"/>
      <c r="KER133" s="1"/>
      <c r="KES133" s="1"/>
      <c r="KET133" s="1"/>
      <c r="KEU133" s="1"/>
      <c r="KEV133" s="1"/>
      <c r="KEW133" s="1"/>
      <c r="KEX133" s="1"/>
      <c r="KEY133" s="1"/>
      <c r="KEZ133" s="1"/>
      <c r="KFA133" s="1"/>
      <c r="KFB133" s="1"/>
      <c r="KFC133" s="1"/>
      <c r="KFD133" s="1"/>
      <c r="KFE133" s="1"/>
      <c r="KFF133" s="1"/>
      <c r="KFG133" s="1"/>
      <c r="KFH133" s="1"/>
      <c r="KFI133" s="1"/>
      <c r="KFJ133" s="1"/>
      <c r="KFK133" s="1"/>
      <c r="KFL133" s="1"/>
      <c r="KFM133" s="1"/>
      <c r="KFN133" s="1"/>
      <c r="KFO133" s="1"/>
      <c r="KFP133" s="1"/>
      <c r="KFQ133" s="1"/>
      <c r="KFR133" s="1"/>
      <c r="KFS133" s="1"/>
      <c r="KFT133" s="1"/>
      <c r="KFU133" s="1"/>
      <c r="KFV133" s="1"/>
      <c r="KFW133" s="1"/>
      <c r="KFX133" s="1"/>
      <c r="KFY133" s="1"/>
      <c r="KFZ133" s="1"/>
      <c r="KGA133" s="1"/>
      <c r="KGB133" s="1"/>
      <c r="KGC133" s="1"/>
      <c r="KGD133" s="1"/>
      <c r="KGE133" s="1"/>
      <c r="KGF133" s="1"/>
      <c r="KGG133" s="1"/>
      <c r="KGH133" s="1"/>
      <c r="KGI133" s="1"/>
      <c r="KGJ133" s="1"/>
      <c r="KGK133" s="1"/>
      <c r="KGL133" s="1"/>
      <c r="KGM133" s="1"/>
      <c r="KGN133" s="1"/>
      <c r="KGO133" s="1"/>
      <c r="KGP133" s="1"/>
      <c r="KGQ133" s="1"/>
      <c r="KGR133" s="1"/>
      <c r="KGS133" s="1"/>
      <c r="KGT133" s="1"/>
      <c r="KGU133" s="1"/>
      <c r="KGV133" s="1"/>
      <c r="KGW133" s="1"/>
      <c r="KGX133" s="1"/>
      <c r="KGY133" s="1"/>
      <c r="KGZ133" s="1"/>
      <c r="KHA133" s="1"/>
      <c r="KHB133" s="1"/>
      <c r="KHC133" s="1"/>
      <c r="KHD133" s="1"/>
      <c r="KHE133" s="1"/>
      <c r="KHF133" s="1"/>
      <c r="KHG133" s="1"/>
      <c r="KHH133" s="1"/>
      <c r="KHI133" s="1"/>
      <c r="KHJ133" s="1"/>
      <c r="KHK133" s="1"/>
      <c r="KHL133" s="1"/>
      <c r="KHM133" s="1"/>
      <c r="KHN133" s="1"/>
      <c r="KHO133" s="1"/>
      <c r="KHP133" s="1"/>
      <c r="KHQ133" s="1"/>
      <c r="KHR133" s="1"/>
      <c r="KHS133" s="1"/>
      <c r="KHT133" s="1"/>
      <c r="KHU133" s="1"/>
      <c r="KHV133" s="1"/>
      <c r="KHW133" s="1"/>
      <c r="KHX133" s="1"/>
      <c r="KHY133" s="1"/>
      <c r="KHZ133" s="1"/>
      <c r="KIA133" s="1"/>
      <c r="KIB133" s="1"/>
      <c r="KIC133" s="1"/>
      <c r="KID133" s="1"/>
      <c r="KIE133" s="1"/>
      <c r="KIF133" s="1"/>
      <c r="KIG133" s="1"/>
      <c r="KIH133" s="1"/>
      <c r="KII133" s="1"/>
      <c r="KIJ133" s="1"/>
      <c r="KIK133" s="1"/>
      <c r="KIL133" s="1"/>
      <c r="KIM133" s="1"/>
      <c r="KIN133" s="1"/>
      <c r="KIO133" s="1"/>
      <c r="KIP133" s="1"/>
      <c r="KIQ133" s="1"/>
      <c r="KIR133" s="1"/>
      <c r="KIS133" s="1"/>
      <c r="KIT133" s="1"/>
      <c r="KIU133" s="1"/>
      <c r="KIV133" s="1"/>
      <c r="KIW133" s="1"/>
      <c r="KIX133" s="1"/>
      <c r="KIY133" s="1"/>
      <c r="KIZ133" s="1"/>
      <c r="KJA133" s="1"/>
      <c r="KJB133" s="1"/>
      <c r="KJC133" s="1"/>
      <c r="KJD133" s="1"/>
      <c r="KJE133" s="1"/>
      <c r="KJF133" s="1"/>
      <c r="KJG133" s="1"/>
      <c r="KJH133" s="1"/>
      <c r="KJI133" s="1"/>
      <c r="KJJ133" s="1"/>
      <c r="KJK133" s="1"/>
      <c r="KJL133" s="1"/>
      <c r="KJM133" s="1"/>
      <c r="KJN133" s="1"/>
      <c r="KJO133" s="1"/>
      <c r="KJP133" s="1"/>
      <c r="KJQ133" s="1"/>
      <c r="KJR133" s="1"/>
      <c r="KJS133" s="1"/>
      <c r="KJT133" s="1"/>
      <c r="KJU133" s="1"/>
      <c r="KJV133" s="1"/>
      <c r="KJW133" s="1"/>
      <c r="KJX133" s="1"/>
      <c r="KJY133" s="1"/>
      <c r="KJZ133" s="1"/>
      <c r="KKA133" s="1"/>
      <c r="KKB133" s="1"/>
      <c r="KKC133" s="1"/>
      <c r="KKD133" s="1"/>
      <c r="KKE133" s="1"/>
      <c r="KKF133" s="1"/>
      <c r="KKG133" s="1"/>
      <c r="KKH133" s="1"/>
      <c r="KKI133" s="1"/>
      <c r="KKJ133" s="1"/>
      <c r="KKK133" s="1"/>
      <c r="KKL133" s="1"/>
      <c r="KKM133" s="1"/>
      <c r="KKN133" s="1"/>
      <c r="KKO133" s="1"/>
      <c r="KKP133" s="1"/>
      <c r="KKQ133" s="1"/>
      <c r="KKR133" s="1"/>
      <c r="KKS133" s="1"/>
      <c r="KKT133" s="1"/>
      <c r="KKU133" s="1"/>
      <c r="KKV133" s="1"/>
      <c r="KKW133" s="1"/>
      <c r="KKX133" s="1"/>
      <c r="KKY133" s="1"/>
      <c r="KKZ133" s="1"/>
      <c r="KLA133" s="1"/>
      <c r="KLB133" s="1"/>
      <c r="KLC133" s="1"/>
      <c r="KLD133" s="1"/>
      <c r="KLE133" s="1"/>
      <c r="KLF133" s="1"/>
      <c r="KLG133" s="1"/>
      <c r="KLH133" s="1"/>
      <c r="KLI133" s="1"/>
      <c r="KLJ133" s="1"/>
      <c r="KLK133" s="1"/>
      <c r="KLL133" s="1"/>
      <c r="KLM133" s="1"/>
      <c r="KLN133" s="1"/>
      <c r="KLO133" s="1"/>
      <c r="KLP133" s="1"/>
      <c r="KLQ133" s="1"/>
      <c r="KLR133" s="1"/>
      <c r="KLS133" s="1"/>
      <c r="KLT133" s="1"/>
      <c r="KLU133" s="1"/>
      <c r="KLV133" s="1"/>
      <c r="KLW133" s="1"/>
      <c r="KLX133" s="1"/>
      <c r="KLY133" s="1"/>
      <c r="KLZ133" s="1"/>
      <c r="KMA133" s="1"/>
      <c r="KMB133" s="1"/>
      <c r="KMC133" s="1"/>
      <c r="KMD133" s="1"/>
      <c r="KME133" s="1"/>
      <c r="KMF133" s="1"/>
      <c r="KMG133" s="1"/>
      <c r="KMH133" s="1"/>
      <c r="KMI133" s="1"/>
      <c r="KMJ133" s="1"/>
      <c r="KMK133" s="1"/>
      <c r="KML133" s="1"/>
      <c r="KMM133" s="1"/>
      <c r="KMN133" s="1"/>
      <c r="KMO133" s="1"/>
      <c r="KMP133" s="1"/>
      <c r="KMQ133" s="1"/>
      <c r="KMR133" s="1"/>
      <c r="KMS133" s="1"/>
      <c r="KMT133" s="1"/>
      <c r="KMU133" s="1"/>
      <c r="KMV133" s="1"/>
      <c r="KMW133" s="1"/>
      <c r="KMX133" s="1"/>
      <c r="KMY133" s="1"/>
      <c r="KMZ133" s="1"/>
      <c r="KNA133" s="1"/>
      <c r="KNB133" s="1"/>
      <c r="KNC133" s="1"/>
      <c r="KND133" s="1"/>
      <c r="KNE133" s="1"/>
      <c r="KNF133" s="1"/>
      <c r="KNG133" s="1"/>
      <c r="KNH133" s="1"/>
      <c r="KNI133" s="1"/>
      <c r="KNJ133" s="1"/>
      <c r="KNK133" s="1"/>
      <c r="KNL133" s="1"/>
      <c r="KNM133" s="1"/>
      <c r="KNN133" s="1"/>
      <c r="KNO133" s="1"/>
      <c r="KNP133" s="1"/>
      <c r="KNQ133" s="1"/>
      <c r="KNR133" s="1"/>
      <c r="KNS133" s="1"/>
      <c r="KNT133" s="1"/>
      <c r="KNU133" s="1"/>
      <c r="KNV133" s="1"/>
      <c r="KNW133" s="1"/>
      <c r="KNX133" s="1"/>
      <c r="KNY133" s="1"/>
      <c r="KNZ133" s="1"/>
      <c r="KOA133" s="1"/>
      <c r="KOB133" s="1"/>
      <c r="KOC133" s="1"/>
      <c r="KOD133" s="1"/>
      <c r="KOE133" s="1"/>
      <c r="KOF133" s="1"/>
      <c r="KOG133" s="1"/>
      <c r="KOH133" s="1"/>
      <c r="KOI133" s="1"/>
      <c r="KOJ133" s="1"/>
      <c r="KOK133" s="1"/>
      <c r="KOL133" s="1"/>
      <c r="KOM133" s="1"/>
      <c r="KON133" s="1"/>
      <c r="KOO133" s="1"/>
      <c r="KOP133" s="1"/>
      <c r="KOQ133" s="1"/>
      <c r="KOR133" s="1"/>
      <c r="KOS133" s="1"/>
      <c r="KOT133" s="1"/>
      <c r="KOU133" s="1"/>
      <c r="KOV133" s="1"/>
      <c r="KOW133" s="1"/>
      <c r="KOX133" s="1"/>
      <c r="KOY133" s="1"/>
      <c r="KOZ133" s="1"/>
      <c r="KPA133" s="1"/>
      <c r="KPB133" s="1"/>
      <c r="KPC133" s="1"/>
      <c r="KPD133" s="1"/>
      <c r="KPE133" s="1"/>
      <c r="KPF133" s="1"/>
      <c r="KPG133" s="1"/>
      <c r="KPH133" s="1"/>
      <c r="KPI133" s="1"/>
      <c r="KPJ133" s="1"/>
      <c r="KPK133" s="1"/>
      <c r="KPL133" s="1"/>
      <c r="KPM133" s="1"/>
      <c r="KPN133" s="1"/>
      <c r="KPO133" s="1"/>
      <c r="KPP133" s="1"/>
      <c r="KPQ133" s="1"/>
      <c r="KPR133" s="1"/>
      <c r="KPS133" s="1"/>
      <c r="KPT133" s="1"/>
      <c r="KPU133" s="1"/>
      <c r="KPV133" s="1"/>
      <c r="KPW133" s="1"/>
      <c r="KPX133" s="1"/>
      <c r="KPY133" s="1"/>
      <c r="KPZ133" s="1"/>
      <c r="KQA133" s="1"/>
      <c r="KQB133" s="1"/>
      <c r="KQC133" s="1"/>
      <c r="KQD133" s="1"/>
      <c r="KQE133" s="1"/>
      <c r="KQF133" s="1"/>
      <c r="KQG133" s="1"/>
      <c r="KQH133" s="1"/>
      <c r="KQI133" s="1"/>
      <c r="KQJ133" s="1"/>
      <c r="KQK133" s="1"/>
      <c r="KQL133" s="1"/>
      <c r="KQM133" s="1"/>
      <c r="KQN133" s="1"/>
      <c r="KQO133" s="1"/>
      <c r="KQP133" s="1"/>
      <c r="KQQ133" s="1"/>
      <c r="KQR133" s="1"/>
      <c r="KQS133" s="1"/>
      <c r="KQT133" s="1"/>
      <c r="KQU133" s="1"/>
      <c r="KQV133" s="1"/>
      <c r="KQW133" s="1"/>
      <c r="KQX133" s="1"/>
      <c r="KQY133" s="1"/>
      <c r="KQZ133" s="1"/>
      <c r="KRA133" s="1"/>
      <c r="KRB133" s="1"/>
      <c r="KRC133" s="1"/>
      <c r="KRD133" s="1"/>
      <c r="KRE133" s="1"/>
      <c r="KRF133" s="1"/>
      <c r="KRG133" s="1"/>
      <c r="KRH133" s="1"/>
      <c r="KRI133" s="1"/>
      <c r="KRJ133" s="1"/>
      <c r="KRK133" s="1"/>
      <c r="KRL133" s="1"/>
      <c r="KRM133" s="1"/>
      <c r="KRN133" s="1"/>
      <c r="KRO133" s="1"/>
      <c r="KRP133" s="1"/>
      <c r="KRQ133" s="1"/>
      <c r="KRR133" s="1"/>
      <c r="KRS133" s="1"/>
      <c r="KRT133" s="1"/>
      <c r="KRU133" s="1"/>
      <c r="KRV133" s="1"/>
      <c r="KRW133" s="1"/>
      <c r="KRX133" s="1"/>
      <c r="KRY133" s="1"/>
      <c r="KRZ133" s="1"/>
      <c r="KSA133" s="1"/>
      <c r="KSB133" s="1"/>
      <c r="KSC133" s="1"/>
      <c r="KSD133" s="1"/>
      <c r="KSE133" s="1"/>
      <c r="KSF133" s="1"/>
      <c r="KSG133" s="1"/>
      <c r="KSH133" s="1"/>
      <c r="KSI133" s="1"/>
      <c r="KSJ133" s="1"/>
      <c r="KSK133" s="1"/>
      <c r="KSL133" s="1"/>
      <c r="KSM133" s="1"/>
      <c r="KSN133" s="1"/>
      <c r="KSO133" s="1"/>
      <c r="KSP133" s="1"/>
      <c r="KSQ133" s="1"/>
      <c r="KSR133" s="1"/>
      <c r="KSS133" s="1"/>
      <c r="KST133" s="1"/>
      <c r="KSU133" s="1"/>
      <c r="KSV133" s="1"/>
      <c r="KSW133" s="1"/>
      <c r="KSX133" s="1"/>
      <c r="KSY133" s="1"/>
      <c r="KSZ133" s="1"/>
      <c r="KTA133" s="1"/>
      <c r="KTB133" s="1"/>
      <c r="KTC133" s="1"/>
      <c r="KTD133" s="1"/>
      <c r="KTE133" s="1"/>
      <c r="KTF133" s="1"/>
      <c r="KTG133" s="1"/>
      <c r="KTH133" s="1"/>
      <c r="KTI133" s="1"/>
      <c r="KTJ133" s="1"/>
      <c r="KTK133" s="1"/>
      <c r="KTL133" s="1"/>
      <c r="KTM133" s="1"/>
      <c r="KTN133" s="1"/>
      <c r="KTO133" s="1"/>
      <c r="KTP133" s="1"/>
      <c r="KTQ133" s="1"/>
      <c r="KTR133" s="1"/>
      <c r="KTS133" s="1"/>
      <c r="KTT133" s="1"/>
      <c r="KTU133" s="1"/>
      <c r="KTV133" s="1"/>
      <c r="KTW133" s="1"/>
      <c r="KTX133" s="1"/>
      <c r="KTY133" s="1"/>
      <c r="KTZ133" s="1"/>
      <c r="KUA133" s="1"/>
      <c r="KUB133" s="1"/>
      <c r="KUC133" s="1"/>
      <c r="KUD133" s="1"/>
      <c r="KUE133" s="1"/>
      <c r="KUF133" s="1"/>
      <c r="KUG133" s="1"/>
      <c r="KUH133" s="1"/>
      <c r="KUI133" s="1"/>
      <c r="KUJ133" s="1"/>
      <c r="KUK133" s="1"/>
      <c r="KUL133" s="1"/>
      <c r="KUM133" s="1"/>
      <c r="KUN133" s="1"/>
      <c r="KUO133" s="1"/>
      <c r="KUP133" s="1"/>
      <c r="KUQ133" s="1"/>
      <c r="KUR133" s="1"/>
      <c r="KUS133" s="1"/>
      <c r="KUT133" s="1"/>
      <c r="KUU133" s="1"/>
      <c r="KUV133" s="1"/>
      <c r="KUW133" s="1"/>
      <c r="KUX133" s="1"/>
      <c r="KUY133" s="1"/>
      <c r="KUZ133" s="1"/>
      <c r="KVA133" s="1"/>
      <c r="KVB133" s="1"/>
      <c r="KVC133" s="1"/>
      <c r="KVD133" s="1"/>
      <c r="KVE133" s="1"/>
      <c r="KVF133" s="1"/>
      <c r="KVG133" s="1"/>
      <c r="KVH133" s="1"/>
      <c r="KVI133" s="1"/>
      <c r="KVJ133" s="1"/>
      <c r="KVK133" s="1"/>
      <c r="KVL133" s="1"/>
      <c r="KVM133" s="1"/>
      <c r="KVN133" s="1"/>
      <c r="KVO133" s="1"/>
      <c r="KVP133" s="1"/>
      <c r="KVQ133" s="1"/>
      <c r="KVR133" s="1"/>
      <c r="KVS133" s="1"/>
      <c r="KVT133" s="1"/>
      <c r="KVU133" s="1"/>
      <c r="KVV133" s="1"/>
      <c r="KVW133" s="1"/>
      <c r="KVX133" s="1"/>
      <c r="KVY133" s="1"/>
      <c r="KVZ133" s="1"/>
      <c r="KWA133" s="1"/>
      <c r="KWB133" s="1"/>
      <c r="KWC133" s="1"/>
      <c r="KWD133" s="1"/>
      <c r="KWE133" s="1"/>
      <c r="KWF133" s="1"/>
      <c r="KWG133" s="1"/>
      <c r="KWH133" s="1"/>
      <c r="KWI133" s="1"/>
      <c r="KWJ133" s="1"/>
      <c r="KWK133" s="1"/>
      <c r="KWL133" s="1"/>
      <c r="KWM133" s="1"/>
      <c r="KWN133" s="1"/>
      <c r="KWO133" s="1"/>
      <c r="KWP133" s="1"/>
      <c r="KWQ133" s="1"/>
      <c r="KWR133" s="1"/>
      <c r="KWS133" s="1"/>
      <c r="KWT133" s="1"/>
      <c r="KWU133" s="1"/>
      <c r="KWV133" s="1"/>
      <c r="KWW133" s="1"/>
      <c r="KWX133" s="1"/>
      <c r="KWY133" s="1"/>
      <c r="KWZ133" s="1"/>
      <c r="KXA133" s="1"/>
      <c r="KXB133" s="1"/>
      <c r="KXC133" s="1"/>
      <c r="KXD133" s="1"/>
      <c r="KXE133" s="1"/>
      <c r="KXF133" s="1"/>
      <c r="KXG133" s="1"/>
      <c r="KXH133" s="1"/>
      <c r="KXI133" s="1"/>
      <c r="KXJ133" s="1"/>
      <c r="KXK133" s="1"/>
      <c r="KXL133" s="1"/>
      <c r="KXM133" s="1"/>
      <c r="KXN133" s="1"/>
      <c r="KXO133" s="1"/>
      <c r="KXP133" s="1"/>
      <c r="KXQ133" s="1"/>
      <c r="KXR133" s="1"/>
      <c r="KXS133" s="1"/>
      <c r="KXT133" s="1"/>
      <c r="KXU133" s="1"/>
      <c r="KXV133" s="1"/>
      <c r="KXW133" s="1"/>
      <c r="KXX133" s="1"/>
      <c r="KXY133" s="1"/>
      <c r="KXZ133" s="1"/>
      <c r="KYA133" s="1"/>
      <c r="KYB133" s="1"/>
      <c r="KYC133" s="1"/>
      <c r="KYD133" s="1"/>
      <c r="KYE133" s="1"/>
      <c r="KYF133" s="1"/>
      <c r="KYG133" s="1"/>
      <c r="KYH133" s="1"/>
      <c r="KYI133" s="1"/>
      <c r="KYJ133" s="1"/>
      <c r="KYK133" s="1"/>
      <c r="KYL133" s="1"/>
      <c r="KYM133" s="1"/>
      <c r="KYN133" s="1"/>
      <c r="KYO133" s="1"/>
      <c r="KYP133" s="1"/>
      <c r="KYQ133" s="1"/>
      <c r="KYR133" s="1"/>
      <c r="KYS133" s="1"/>
      <c r="KYT133" s="1"/>
      <c r="KYU133" s="1"/>
      <c r="KYV133" s="1"/>
      <c r="KYW133" s="1"/>
      <c r="KYX133" s="1"/>
      <c r="KYY133" s="1"/>
      <c r="KYZ133" s="1"/>
      <c r="KZA133" s="1"/>
      <c r="KZB133" s="1"/>
      <c r="KZC133" s="1"/>
      <c r="KZD133" s="1"/>
      <c r="KZE133" s="1"/>
      <c r="KZF133" s="1"/>
      <c r="KZG133" s="1"/>
      <c r="KZH133" s="1"/>
      <c r="KZI133" s="1"/>
      <c r="KZJ133" s="1"/>
      <c r="KZK133" s="1"/>
      <c r="KZL133" s="1"/>
      <c r="KZM133" s="1"/>
      <c r="KZN133" s="1"/>
      <c r="KZO133" s="1"/>
      <c r="KZP133" s="1"/>
      <c r="KZQ133" s="1"/>
      <c r="KZR133" s="1"/>
      <c r="KZS133" s="1"/>
      <c r="KZT133" s="1"/>
      <c r="KZU133" s="1"/>
      <c r="KZV133" s="1"/>
      <c r="KZW133" s="1"/>
      <c r="KZX133" s="1"/>
      <c r="KZY133" s="1"/>
      <c r="KZZ133" s="1"/>
      <c r="LAA133" s="1"/>
      <c r="LAB133" s="1"/>
      <c r="LAC133" s="1"/>
      <c r="LAD133" s="1"/>
      <c r="LAE133" s="1"/>
      <c r="LAF133" s="1"/>
      <c r="LAG133" s="1"/>
      <c r="LAH133" s="1"/>
      <c r="LAI133" s="1"/>
      <c r="LAJ133" s="1"/>
      <c r="LAK133" s="1"/>
      <c r="LAL133" s="1"/>
      <c r="LAM133" s="1"/>
      <c r="LAN133" s="1"/>
      <c r="LAO133" s="1"/>
      <c r="LAP133" s="1"/>
      <c r="LAQ133" s="1"/>
      <c r="LAR133" s="1"/>
      <c r="LAS133" s="1"/>
      <c r="LAT133" s="1"/>
      <c r="LAU133" s="1"/>
      <c r="LAV133" s="1"/>
      <c r="LAW133" s="1"/>
      <c r="LAX133" s="1"/>
      <c r="LAY133" s="1"/>
      <c r="LAZ133" s="1"/>
      <c r="LBA133" s="1"/>
      <c r="LBB133" s="1"/>
      <c r="LBC133" s="1"/>
      <c r="LBD133" s="1"/>
      <c r="LBE133" s="1"/>
      <c r="LBF133" s="1"/>
      <c r="LBG133" s="1"/>
      <c r="LBH133" s="1"/>
      <c r="LBI133" s="1"/>
      <c r="LBJ133" s="1"/>
      <c r="LBK133" s="1"/>
      <c r="LBL133" s="1"/>
      <c r="LBM133" s="1"/>
      <c r="LBN133" s="1"/>
      <c r="LBO133" s="1"/>
      <c r="LBP133" s="1"/>
      <c r="LBQ133" s="1"/>
      <c r="LBR133" s="1"/>
      <c r="LBS133" s="1"/>
      <c r="LBT133" s="1"/>
      <c r="LBU133" s="1"/>
      <c r="LBV133" s="1"/>
      <c r="LBW133" s="1"/>
      <c r="LBX133" s="1"/>
      <c r="LBY133" s="1"/>
      <c r="LBZ133" s="1"/>
      <c r="LCA133" s="1"/>
      <c r="LCB133" s="1"/>
      <c r="LCC133" s="1"/>
      <c r="LCD133" s="1"/>
      <c r="LCE133" s="1"/>
      <c r="LCF133" s="1"/>
      <c r="LCG133" s="1"/>
      <c r="LCH133" s="1"/>
      <c r="LCI133" s="1"/>
      <c r="LCJ133" s="1"/>
      <c r="LCK133" s="1"/>
      <c r="LCL133" s="1"/>
      <c r="LCM133" s="1"/>
      <c r="LCN133" s="1"/>
      <c r="LCO133" s="1"/>
      <c r="LCP133" s="1"/>
      <c r="LCQ133" s="1"/>
      <c r="LCR133" s="1"/>
      <c r="LCS133" s="1"/>
      <c r="LCT133" s="1"/>
      <c r="LCU133" s="1"/>
      <c r="LCV133" s="1"/>
      <c r="LCW133" s="1"/>
      <c r="LCX133" s="1"/>
      <c r="LCY133" s="1"/>
      <c r="LCZ133" s="1"/>
      <c r="LDA133" s="1"/>
      <c r="LDB133" s="1"/>
      <c r="LDC133" s="1"/>
      <c r="LDD133" s="1"/>
      <c r="LDE133" s="1"/>
      <c r="LDF133" s="1"/>
      <c r="LDG133" s="1"/>
      <c r="LDH133" s="1"/>
      <c r="LDI133" s="1"/>
      <c r="LDJ133" s="1"/>
      <c r="LDK133" s="1"/>
      <c r="LDL133" s="1"/>
      <c r="LDM133" s="1"/>
      <c r="LDN133" s="1"/>
      <c r="LDO133" s="1"/>
      <c r="LDP133" s="1"/>
      <c r="LDQ133" s="1"/>
      <c r="LDR133" s="1"/>
      <c r="LDS133" s="1"/>
      <c r="LDT133" s="1"/>
      <c r="LDU133" s="1"/>
      <c r="LDV133" s="1"/>
      <c r="LDW133" s="1"/>
      <c r="LDX133" s="1"/>
      <c r="LDY133" s="1"/>
      <c r="LDZ133" s="1"/>
      <c r="LEA133" s="1"/>
      <c r="LEB133" s="1"/>
      <c r="LEC133" s="1"/>
      <c r="LED133" s="1"/>
      <c r="LEE133" s="1"/>
      <c r="LEF133" s="1"/>
      <c r="LEG133" s="1"/>
      <c r="LEH133" s="1"/>
      <c r="LEI133" s="1"/>
      <c r="LEJ133" s="1"/>
      <c r="LEK133" s="1"/>
      <c r="LEL133" s="1"/>
      <c r="LEM133" s="1"/>
      <c r="LEN133" s="1"/>
      <c r="LEO133" s="1"/>
      <c r="LEP133" s="1"/>
      <c r="LEQ133" s="1"/>
      <c r="LER133" s="1"/>
      <c r="LES133" s="1"/>
      <c r="LET133" s="1"/>
      <c r="LEU133" s="1"/>
      <c r="LEV133" s="1"/>
      <c r="LEW133" s="1"/>
      <c r="LEX133" s="1"/>
      <c r="LEY133" s="1"/>
      <c r="LEZ133" s="1"/>
      <c r="LFA133" s="1"/>
      <c r="LFB133" s="1"/>
      <c r="LFC133" s="1"/>
      <c r="LFD133" s="1"/>
      <c r="LFE133" s="1"/>
      <c r="LFF133" s="1"/>
      <c r="LFG133" s="1"/>
      <c r="LFH133" s="1"/>
      <c r="LFI133" s="1"/>
      <c r="LFJ133" s="1"/>
      <c r="LFK133" s="1"/>
      <c r="LFL133" s="1"/>
      <c r="LFM133" s="1"/>
      <c r="LFN133" s="1"/>
      <c r="LFO133" s="1"/>
      <c r="LFP133" s="1"/>
      <c r="LFQ133" s="1"/>
      <c r="LFR133" s="1"/>
      <c r="LFS133" s="1"/>
      <c r="LFT133" s="1"/>
      <c r="LFU133" s="1"/>
      <c r="LFV133" s="1"/>
      <c r="LFW133" s="1"/>
      <c r="LFX133" s="1"/>
      <c r="LFY133" s="1"/>
      <c r="LFZ133" s="1"/>
      <c r="LGA133" s="1"/>
      <c r="LGB133" s="1"/>
      <c r="LGC133" s="1"/>
      <c r="LGD133" s="1"/>
      <c r="LGE133" s="1"/>
      <c r="LGF133" s="1"/>
      <c r="LGG133" s="1"/>
      <c r="LGH133" s="1"/>
      <c r="LGI133" s="1"/>
      <c r="LGJ133" s="1"/>
      <c r="LGK133" s="1"/>
      <c r="LGL133" s="1"/>
      <c r="LGM133" s="1"/>
      <c r="LGN133" s="1"/>
      <c r="LGO133" s="1"/>
      <c r="LGP133" s="1"/>
      <c r="LGQ133" s="1"/>
      <c r="LGR133" s="1"/>
      <c r="LGS133" s="1"/>
      <c r="LGT133" s="1"/>
      <c r="LGU133" s="1"/>
      <c r="LGV133" s="1"/>
      <c r="LGW133" s="1"/>
      <c r="LGX133" s="1"/>
      <c r="LGY133" s="1"/>
      <c r="LGZ133" s="1"/>
      <c r="LHA133" s="1"/>
      <c r="LHB133" s="1"/>
      <c r="LHC133" s="1"/>
      <c r="LHD133" s="1"/>
      <c r="LHE133" s="1"/>
      <c r="LHF133" s="1"/>
      <c r="LHG133" s="1"/>
      <c r="LHH133" s="1"/>
      <c r="LHI133" s="1"/>
      <c r="LHJ133" s="1"/>
      <c r="LHK133" s="1"/>
      <c r="LHL133" s="1"/>
      <c r="LHM133" s="1"/>
      <c r="LHN133" s="1"/>
      <c r="LHO133" s="1"/>
      <c r="LHP133" s="1"/>
      <c r="LHQ133" s="1"/>
      <c r="LHR133" s="1"/>
      <c r="LHS133" s="1"/>
      <c r="LHT133" s="1"/>
      <c r="LHU133" s="1"/>
      <c r="LHV133" s="1"/>
      <c r="LHW133" s="1"/>
      <c r="LHX133" s="1"/>
      <c r="LHY133" s="1"/>
      <c r="LHZ133" s="1"/>
      <c r="LIA133" s="1"/>
      <c r="LIB133" s="1"/>
      <c r="LIC133" s="1"/>
      <c r="LID133" s="1"/>
      <c r="LIE133" s="1"/>
      <c r="LIF133" s="1"/>
      <c r="LIG133" s="1"/>
      <c r="LIH133" s="1"/>
      <c r="LII133" s="1"/>
      <c r="LIJ133" s="1"/>
      <c r="LIK133" s="1"/>
      <c r="LIL133" s="1"/>
      <c r="LIM133" s="1"/>
      <c r="LIN133" s="1"/>
      <c r="LIO133" s="1"/>
      <c r="LIP133" s="1"/>
      <c r="LIQ133" s="1"/>
      <c r="LIR133" s="1"/>
      <c r="LIS133" s="1"/>
      <c r="LIT133" s="1"/>
      <c r="LIU133" s="1"/>
      <c r="LIV133" s="1"/>
      <c r="LIW133" s="1"/>
      <c r="LIX133" s="1"/>
      <c r="LIY133" s="1"/>
      <c r="LIZ133" s="1"/>
      <c r="LJA133" s="1"/>
      <c r="LJB133" s="1"/>
      <c r="LJC133" s="1"/>
      <c r="LJD133" s="1"/>
      <c r="LJE133" s="1"/>
      <c r="LJF133" s="1"/>
      <c r="LJG133" s="1"/>
      <c r="LJH133" s="1"/>
      <c r="LJI133" s="1"/>
      <c r="LJJ133" s="1"/>
      <c r="LJK133" s="1"/>
      <c r="LJL133" s="1"/>
      <c r="LJM133" s="1"/>
      <c r="LJN133" s="1"/>
      <c r="LJO133" s="1"/>
      <c r="LJP133" s="1"/>
      <c r="LJQ133" s="1"/>
      <c r="LJR133" s="1"/>
      <c r="LJS133" s="1"/>
      <c r="LJT133" s="1"/>
      <c r="LJU133" s="1"/>
      <c r="LJV133" s="1"/>
      <c r="LJW133" s="1"/>
      <c r="LJX133" s="1"/>
      <c r="LJY133" s="1"/>
      <c r="LJZ133" s="1"/>
      <c r="LKA133" s="1"/>
      <c r="LKB133" s="1"/>
      <c r="LKC133" s="1"/>
      <c r="LKD133" s="1"/>
      <c r="LKE133" s="1"/>
      <c r="LKF133" s="1"/>
      <c r="LKG133" s="1"/>
      <c r="LKH133" s="1"/>
      <c r="LKI133" s="1"/>
      <c r="LKJ133" s="1"/>
      <c r="LKK133" s="1"/>
      <c r="LKL133" s="1"/>
      <c r="LKM133" s="1"/>
      <c r="LKN133" s="1"/>
      <c r="LKO133" s="1"/>
      <c r="LKP133" s="1"/>
      <c r="LKQ133" s="1"/>
      <c r="LKR133" s="1"/>
      <c r="LKS133" s="1"/>
      <c r="LKT133" s="1"/>
      <c r="LKU133" s="1"/>
      <c r="LKV133" s="1"/>
      <c r="LKW133" s="1"/>
      <c r="LKX133" s="1"/>
      <c r="LKY133" s="1"/>
      <c r="LKZ133" s="1"/>
      <c r="LLA133" s="1"/>
      <c r="LLB133" s="1"/>
      <c r="LLC133" s="1"/>
      <c r="LLD133" s="1"/>
      <c r="LLE133" s="1"/>
      <c r="LLF133" s="1"/>
      <c r="LLG133" s="1"/>
      <c r="LLH133" s="1"/>
      <c r="LLI133" s="1"/>
      <c r="LLJ133" s="1"/>
      <c r="LLK133" s="1"/>
      <c r="LLL133" s="1"/>
      <c r="LLM133" s="1"/>
      <c r="LLN133" s="1"/>
      <c r="LLO133" s="1"/>
      <c r="LLP133" s="1"/>
      <c r="LLQ133" s="1"/>
      <c r="LLR133" s="1"/>
      <c r="LLS133" s="1"/>
      <c r="LLT133" s="1"/>
      <c r="LLU133" s="1"/>
      <c r="LLV133" s="1"/>
      <c r="LLW133" s="1"/>
      <c r="LLX133" s="1"/>
      <c r="LLY133" s="1"/>
      <c r="LLZ133" s="1"/>
      <c r="LMA133" s="1"/>
      <c r="LMB133" s="1"/>
      <c r="LMC133" s="1"/>
      <c r="LMD133" s="1"/>
      <c r="LME133" s="1"/>
      <c r="LMF133" s="1"/>
      <c r="LMG133" s="1"/>
      <c r="LMH133" s="1"/>
      <c r="LMI133" s="1"/>
      <c r="LMJ133" s="1"/>
      <c r="LMK133" s="1"/>
      <c r="LML133" s="1"/>
      <c r="LMM133" s="1"/>
      <c r="LMN133" s="1"/>
      <c r="LMO133" s="1"/>
      <c r="LMP133" s="1"/>
      <c r="LMQ133" s="1"/>
      <c r="LMR133" s="1"/>
      <c r="LMS133" s="1"/>
      <c r="LMT133" s="1"/>
      <c r="LMU133" s="1"/>
      <c r="LMV133" s="1"/>
      <c r="LMW133" s="1"/>
      <c r="LMX133" s="1"/>
      <c r="LMY133" s="1"/>
      <c r="LMZ133" s="1"/>
      <c r="LNA133" s="1"/>
      <c r="LNB133" s="1"/>
      <c r="LNC133" s="1"/>
      <c r="LND133" s="1"/>
      <c r="LNE133" s="1"/>
      <c r="LNF133" s="1"/>
      <c r="LNG133" s="1"/>
      <c r="LNH133" s="1"/>
      <c r="LNI133" s="1"/>
      <c r="LNJ133" s="1"/>
      <c r="LNK133" s="1"/>
      <c r="LNL133" s="1"/>
      <c r="LNM133" s="1"/>
      <c r="LNN133" s="1"/>
      <c r="LNO133" s="1"/>
      <c r="LNP133" s="1"/>
      <c r="LNQ133" s="1"/>
      <c r="LNR133" s="1"/>
      <c r="LNS133" s="1"/>
      <c r="LNT133" s="1"/>
      <c r="LNU133" s="1"/>
      <c r="LNV133" s="1"/>
      <c r="LNW133" s="1"/>
      <c r="LNX133" s="1"/>
      <c r="LNY133" s="1"/>
      <c r="LNZ133" s="1"/>
      <c r="LOA133" s="1"/>
      <c r="LOB133" s="1"/>
      <c r="LOC133" s="1"/>
      <c r="LOD133" s="1"/>
      <c r="LOE133" s="1"/>
      <c r="LOF133" s="1"/>
      <c r="LOG133" s="1"/>
      <c r="LOH133" s="1"/>
      <c r="LOI133" s="1"/>
      <c r="LOJ133" s="1"/>
      <c r="LOK133" s="1"/>
      <c r="LOL133" s="1"/>
      <c r="LOM133" s="1"/>
      <c r="LON133" s="1"/>
      <c r="LOO133" s="1"/>
      <c r="LOP133" s="1"/>
      <c r="LOQ133" s="1"/>
      <c r="LOR133" s="1"/>
      <c r="LOS133" s="1"/>
      <c r="LOT133" s="1"/>
      <c r="LOU133" s="1"/>
      <c r="LOV133" s="1"/>
      <c r="LOW133" s="1"/>
      <c r="LOX133" s="1"/>
      <c r="LOY133" s="1"/>
      <c r="LOZ133" s="1"/>
      <c r="LPA133" s="1"/>
      <c r="LPB133" s="1"/>
      <c r="LPC133" s="1"/>
      <c r="LPD133" s="1"/>
      <c r="LPE133" s="1"/>
      <c r="LPF133" s="1"/>
      <c r="LPG133" s="1"/>
      <c r="LPH133" s="1"/>
      <c r="LPI133" s="1"/>
      <c r="LPJ133" s="1"/>
      <c r="LPK133" s="1"/>
      <c r="LPL133" s="1"/>
      <c r="LPM133" s="1"/>
      <c r="LPN133" s="1"/>
      <c r="LPO133" s="1"/>
      <c r="LPP133" s="1"/>
      <c r="LPQ133" s="1"/>
      <c r="LPR133" s="1"/>
      <c r="LPS133" s="1"/>
      <c r="LPT133" s="1"/>
      <c r="LPU133" s="1"/>
      <c r="LPV133" s="1"/>
      <c r="LPW133" s="1"/>
      <c r="LPX133" s="1"/>
      <c r="LPY133" s="1"/>
      <c r="LPZ133" s="1"/>
      <c r="LQA133" s="1"/>
      <c r="LQB133" s="1"/>
      <c r="LQC133" s="1"/>
      <c r="LQD133" s="1"/>
      <c r="LQE133" s="1"/>
      <c r="LQF133" s="1"/>
      <c r="LQG133" s="1"/>
      <c r="LQH133" s="1"/>
      <c r="LQI133" s="1"/>
      <c r="LQJ133" s="1"/>
      <c r="LQK133" s="1"/>
      <c r="LQL133" s="1"/>
      <c r="LQM133" s="1"/>
      <c r="LQN133" s="1"/>
      <c r="LQO133" s="1"/>
      <c r="LQP133" s="1"/>
      <c r="LQQ133" s="1"/>
      <c r="LQR133" s="1"/>
      <c r="LQS133" s="1"/>
      <c r="LQT133" s="1"/>
      <c r="LQU133" s="1"/>
      <c r="LQV133" s="1"/>
      <c r="LQW133" s="1"/>
      <c r="LQX133" s="1"/>
      <c r="LQY133" s="1"/>
      <c r="LQZ133" s="1"/>
      <c r="LRA133" s="1"/>
      <c r="LRB133" s="1"/>
      <c r="LRC133" s="1"/>
      <c r="LRD133" s="1"/>
      <c r="LRE133" s="1"/>
      <c r="LRF133" s="1"/>
      <c r="LRG133" s="1"/>
      <c r="LRH133" s="1"/>
      <c r="LRI133" s="1"/>
      <c r="LRJ133" s="1"/>
      <c r="LRK133" s="1"/>
      <c r="LRL133" s="1"/>
      <c r="LRM133" s="1"/>
      <c r="LRN133" s="1"/>
      <c r="LRO133" s="1"/>
      <c r="LRP133" s="1"/>
      <c r="LRQ133" s="1"/>
      <c r="LRR133" s="1"/>
      <c r="LRS133" s="1"/>
      <c r="LRT133" s="1"/>
      <c r="LRU133" s="1"/>
      <c r="LRV133" s="1"/>
      <c r="LRW133" s="1"/>
      <c r="LRX133" s="1"/>
      <c r="LRY133" s="1"/>
      <c r="LRZ133" s="1"/>
      <c r="LSA133" s="1"/>
      <c r="LSB133" s="1"/>
      <c r="LSC133" s="1"/>
      <c r="LSD133" s="1"/>
      <c r="LSE133" s="1"/>
      <c r="LSF133" s="1"/>
      <c r="LSG133" s="1"/>
      <c r="LSH133" s="1"/>
      <c r="LSI133" s="1"/>
      <c r="LSJ133" s="1"/>
      <c r="LSK133" s="1"/>
      <c r="LSL133" s="1"/>
      <c r="LSM133" s="1"/>
      <c r="LSN133" s="1"/>
      <c r="LSO133" s="1"/>
      <c r="LSP133" s="1"/>
      <c r="LSQ133" s="1"/>
      <c r="LSR133" s="1"/>
      <c r="LSS133" s="1"/>
      <c r="LST133" s="1"/>
      <c r="LSU133" s="1"/>
      <c r="LSV133" s="1"/>
      <c r="LSW133" s="1"/>
      <c r="LSX133" s="1"/>
      <c r="LSY133" s="1"/>
      <c r="LSZ133" s="1"/>
      <c r="LTA133" s="1"/>
      <c r="LTB133" s="1"/>
      <c r="LTC133" s="1"/>
      <c r="LTD133" s="1"/>
      <c r="LTE133" s="1"/>
      <c r="LTF133" s="1"/>
      <c r="LTG133" s="1"/>
      <c r="LTH133" s="1"/>
      <c r="LTI133" s="1"/>
      <c r="LTJ133" s="1"/>
      <c r="LTK133" s="1"/>
      <c r="LTL133" s="1"/>
      <c r="LTM133" s="1"/>
      <c r="LTN133" s="1"/>
      <c r="LTO133" s="1"/>
      <c r="LTP133" s="1"/>
      <c r="LTQ133" s="1"/>
      <c r="LTR133" s="1"/>
      <c r="LTS133" s="1"/>
      <c r="LTT133" s="1"/>
      <c r="LTU133" s="1"/>
      <c r="LTV133" s="1"/>
      <c r="LTW133" s="1"/>
      <c r="LTX133" s="1"/>
      <c r="LTY133" s="1"/>
      <c r="LTZ133" s="1"/>
      <c r="LUA133" s="1"/>
      <c r="LUB133" s="1"/>
      <c r="LUC133" s="1"/>
      <c r="LUD133" s="1"/>
      <c r="LUE133" s="1"/>
      <c r="LUF133" s="1"/>
      <c r="LUG133" s="1"/>
      <c r="LUH133" s="1"/>
      <c r="LUI133" s="1"/>
      <c r="LUJ133" s="1"/>
      <c r="LUK133" s="1"/>
      <c r="LUL133" s="1"/>
      <c r="LUM133" s="1"/>
      <c r="LUN133" s="1"/>
      <c r="LUO133" s="1"/>
      <c r="LUP133" s="1"/>
      <c r="LUQ133" s="1"/>
      <c r="LUR133" s="1"/>
      <c r="LUS133" s="1"/>
      <c r="LUT133" s="1"/>
      <c r="LUU133" s="1"/>
      <c r="LUV133" s="1"/>
      <c r="LUW133" s="1"/>
      <c r="LUX133" s="1"/>
      <c r="LUY133" s="1"/>
      <c r="LUZ133" s="1"/>
      <c r="LVA133" s="1"/>
      <c r="LVB133" s="1"/>
      <c r="LVC133" s="1"/>
      <c r="LVD133" s="1"/>
      <c r="LVE133" s="1"/>
      <c r="LVF133" s="1"/>
      <c r="LVG133" s="1"/>
      <c r="LVH133" s="1"/>
      <c r="LVI133" s="1"/>
      <c r="LVJ133" s="1"/>
      <c r="LVK133" s="1"/>
      <c r="LVL133" s="1"/>
      <c r="LVM133" s="1"/>
      <c r="LVN133" s="1"/>
      <c r="LVO133" s="1"/>
      <c r="LVP133" s="1"/>
      <c r="LVQ133" s="1"/>
      <c r="LVR133" s="1"/>
      <c r="LVS133" s="1"/>
      <c r="LVT133" s="1"/>
      <c r="LVU133" s="1"/>
      <c r="LVV133" s="1"/>
      <c r="LVW133" s="1"/>
      <c r="LVX133" s="1"/>
      <c r="LVY133" s="1"/>
      <c r="LVZ133" s="1"/>
      <c r="LWA133" s="1"/>
      <c r="LWB133" s="1"/>
      <c r="LWC133" s="1"/>
      <c r="LWD133" s="1"/>
      <c r="LWE133" s="1"/>
      <c r="LWF133" s="1"/>
      <c r="LWG133" s="1"/>
      <c r="LWH133" s="1"/>
      <c r="LWI133" s="1"/>
      <c r="LWJ133" s="1"/>
      <c r="LWK133" s="1"/>
      <c r="LWL133" s="1"/>
      <c r="LWM133" s="1"/>
      <c r="LWN133" s="1"/>
      <c r="LWO133" s="1"/>
      <c r="LWP133" s="1"/>
      <c r="LWQ133" s="1"/>
      <c r="LWR133" s="1"/>
      <c r="LWS133" s="1"/>
      <c r="LWT133" s="1"/>
      <c r="LWU133" s="1"/>
      <c r="LWV133" s="1"/>
      <c r="LWW133" s="1"/>
      <c r="LWX133" s="1"/>
      <c r="LWY133" s="1"/>
      <c r="LWZ133" s="1"/>
      <c r="LXA133" s="1"/>
      <c r="LXB133" s="1"/>
      <c r="LXC133" s="1"/>
      <c r="LXD133" s="1"/>
      <c r="LXE133" s="1"/>
      <c r="LXF133" s="1"/>
      <c r="LXG133" s="1"/>
      <c r="LXH133" s="1"/>
      <c r="LXI133" s="1"/>
      <c r="LXJ133" s="1"/>
      <c r="LXK133" s="1"/>
      <c r="LXL133" s="1"/>
      <c r="LXM133" s="1"/>
      <c r="LXN133" s="1"/>
      <c r="LXO133" s="1"/>
      <c r="LXP133" s="1"/>
      <c r="LXQ133" s="1"/>
      <c r="LXR133" s="1"/>
      <c r="LXS133" s="1"/>
      <c r="LXT133" s="1"/>
      <c r="LXU133" s="1"/>
      <c r="LXV133" s="1"/>
      <c r="LXW133" s="1"/>
      <c r="LXX133" s="1"/>
      <c r="LXY133" s="1"/>
      <c r="LXZ133" s="1"/>
      <c r="LYA133" s="1"/>
      <c r="LYB133" s="1"/>
      <c r="LYC133" s="1"/>
      <c r="LYD133" s="1"/>
      <c r="LYE133" s="1"/>
      <c r="LYF133" s="1"/>
      <c r="LYG133" s="1"/>
      <c r="LYH133" s="1"/>
      <c r="LYI133" s="1"/>
      <c r="LYJ133" s="1"/>
      <c r="LYK133" s="1"/>
      <c r="LYL133" s="1"/>
      <c r="LYM133" s="1"/>
      <c r="LYN133" s="1"/>
      <c r="LYO133" s="1"/>
      <c r="LYP133" s="1"/>
      <c r="LYQ133" s="1"/>
      <c r="LYR133" s="1"/>
      <c r="LYS133" s="1"/>
      <c r="LYT133" s="1"/>
      <c r="LYU133" s="1"/>
      <c r="LYV133" s="1"/>
      <c r="LYW133" s="1"/>
      <c r="LYX133" s="1"/>
      <c r="LYY133" s="1"/>
      <c r="LYZ133" s="1"/>
      <c r="LZA133" s="1"/>
      <c r="LZB133" s="1"/>
      <c r="LZC133" s="1"/>
      <c r="LZD133" s="1"/>
      <c r="LZE133" s="1"/>
      <c r="LZF133" s="1"/>
      <c r="LZG133" s="1"/>
      <c r="LZH133" s="1"/>
      <c r="LZI133" s="1"/>
      <c r="LZJ133" s="1"/>
      <c r="LZK133" s="1"/>
      <c r="LZL133" s="1"/>
      <c r="LZM133" s="1"/>
      <c r="LZN133" s="1"/>
      <c r="LZO133" s="1"/>
      <c r="LZP133" s="1"/>
      <c r="LZQ133" s="1"/>
      <c r="LZR133" s="1"/>
      <c r="LZS133" s="1"/>
      <c r="LZT133" s="1"/>
      <c r="LZU133" s="1"/>
      <c r="LZV133" s="1"/>
      <c r="LZW133" s="1"/>
      <c r="LZX133" s="1"/>
      <c r="LZY133" s="1"/>
      <c r="LZZ133" s="1"/>
      <c r="MAA133" s="1"/>
      <c r="MAB133" s="1"/>
      <c r="MAC133" s="1"/>
      <c r="MAD133" s="1"/>
      <c r="MAE133" s="1"/>
      <c r="MAF133" s="1"/>
      <c r="MAG133" s="1"/>
      <c r="MAH133" s="1"/>
      <c r="MAI133" s="1"/>
      <c r="MAJ133" s="1"/>
      <c r="MAK133" s="1"/>
      <c r="MAL133" s="1"/>
      <c r="MAM133" s="1"/>
      <c r="MAN133" s="1"/>
      <c r="MAO133" s="1"/>
      <c r="MAP133" s="1"/>
      <c r="MAQ133" s="1"/>
      <c r="MAR133" s="1"/>
      <c r="MAS133" s="1"/>
      <c r="MAT133" s="1"/>
      <c r="MAU133" s="1"/>
      <c r="MAV133" s="1"/>
      <c r="MAW133" s="1"/>
      <c r="MAX133" s="1"/>
      <c r="MAY133" s="1"/>
      <c r="MAZ133" s="1"/>
      <c r="MBA133" s="1"/>
      <c r="MBB133" s="1"/>
      <c r="MBC133" s="1"/>
      <c r="MBD133" s="1"/>
      <c r="MBE133" s="1"/>
      <c r="MBF133" s="1"/>
      <c r="MBG133" s="1"/>
      <c r="MBH133" s="1"/>
      <c r="MBI133" s="1"/>
      <c r="MBJ133" s="1"/>
      <c r="MBK133" s="1"/>
      <c r="MBL133" s="1"/>
      <c r="MBM133" s="1"/>
      <c r="MBN133" s="1"/>
      <c r="MBO133" s="1"/>
      <c r="MBP133" s="1"/>
      <c r="MBQ133" s="1"/>
      <c r="MBR133" s="1"/>
      <c r="MBS133" s="1"/>
      <c r="MBT133" s="1"/>
      <c r="MBU133" s="1"/>
      <c r="MBV133" s="1"/>
      <c r="MBW133" s="1"/>
      <c r="MBX133" s="1"/>
      <c r="MBY133" s="1"/>
      <c r="MBZ133" s="1"/>
      <c r="MCA133" s="1"/>
      <c r="MCB133" s="1"/>
      <c r="MCC133" s="1"/>
      <c r="MCD133" s="1"/>
      <c r="MCE133" s="1"/>
      <c r="MCF133" s="1"/>
      <c r="MCG133" s="1"/>
      <c r="MCH133" s="1"/>
      <c r="MCI133" s="1"/>
      <c r="MCJ133" s="1"/>
      <c r="MCK133" s="1"/>
      <c r="MCL133" s="1"/>
      <c r="MCM133" s="1"/>
      <c r="MCN133" s="1"/>
      <c r="MCO133" s="1"/>
      <c r="MCP133" s="1"/>
      <c r="MCQ133" s="1"/>
      <c r="MCR133" s="1"/>
      <c r="MCS133" s="1"/>
      <c r="MCT133" s="1"/>
      <c r="MCU133" s="1"/>
      <c r="MCV133" s="1"/>
      <c r="MCW133" s="1"/>
      <c r="MCX133" s="1"/>
      <c r="MCY133" s="1"/>
      <c r="MCZ133" s="1"/>
      <c r="MDA133" s="1"/>
      <c r="MDB133" s="1"/>
      <c r="MDC133" s="1"/>
      <c r="MDD133" s="1"/>
      <c r="MDE133" s="1"/>
      <c r="MDF133" s="1"/>
      <c r="MDG133" s="1"/>
      <c r="MDH133" s="1"/>
      <c r="MDI133" s="1"/>
      <c r="MDJ133" s="1"/>
      <c r="MDK133" s="1"/>
      <c r="MDL133" s="1"/>
      <c r="MDM133" s="1"/>
      <c r="MDN133" s="1"/>
      <c r="MDO133" s="1"/>
      <c r="MDP133" s="1"/>
      <c r="MDQ133" s="1"/>
      <c r="MDR133" s="1"/>
      <c r="MDS133" s="1"/>
      <c r="MDT133" s="1"/>
      <c r="MDU133" s="1"/>
      <c r="MDV133" s="1"/>
      <c r="MDW133" s="1"/>
      <c r="MDX133" s="1"/>
      <c r="MDY133" s="1"/>
      <c r="MDZ133" s="1"/>
      <c r="MEA133" s="1"/>
      <c r="MEB133" s="1"/>
      <c r="MEC133" s="1"/>
      <c r="MED133" s="1"/>
      <c r="MEE133" s="1"/>
      <c r="MEF133" s="1"/>
      <c r="MEG133" s="1"/>
      <c r="MEH133" s="1"/>
      <c r="MEI133" s="1"/>
      <c r="MEJ133" s="1"/>
      <c r="MEK133" s="1"/>
      <c r="MEL133" s="1"/>
      <c r="MEM133" s="1"/>
      <c r="MEN133" s="1"/>
      <c r="MEO133" s="1"/>
      <c r="MEP133" s="1"/>
      <c r="MEQ133" s="1"/>
      <c r="MER133" s="1"/>
      <c r="MES133" s="1"/>
      <c r="MET133" s="1"/>
      <c r="MEU133" s="1"/>
      <c r="MEV133" s="1"/>
      <c r="MEW133" s="1"/>
      <c r="MEX133" s="1"/>
      <c r="MEY133" s="1"/>
      <c r="MEZ133" s="1"/>
      <c r="MFA133" s="1"/>
      <c r="MFB133" s="1"/>
      <c r="MFC133" s="1"/>
      <c r="MFD133" s="1"/>
      <c r="MFE133" s="1"/>
      <c r="MFF133" s="1"/>
      <c r="MFG133" s="1"/>
      <c r="MFH133" s="1"/>
      <c r="MFI133" s="1"/>
      <c r="MFJ133" s="1"/>
      <c r="MFK133" s="1"/>
      <c r="MFL133" s="1"/>
      <c r="MFM133" s="1"/>
      <c r="MFN133" s="1"/>
      <c r="MFO133" s="1"/>
      <c r="MFP133" s="1"/>
      <c r="MFQ133" s="1"/>
      <c r="MFR133" s="1"/>
      <c r="MFS133" s="1"/>
      <c r="MFT133" s="1"/>
      <c r="MFU133" s="1"/>
      <c r="MFV133" s="1"/>
      <c r="MFW133" s="1"/>
      <c r="MFX133" s="1"/>
      <c r="MFY133" s="1"/>
      <c r="MFZ133" s="1"/>
      <c r="MGA133" s="1"/>
      <c r="MGB133" s="1"/>
      <c r="MGC133" s="1"/>
      <c r="MGD133" s="1"/>
      <c r="MGE133" s="1"/>
      <c r="MGF133" s="1"/>
      <c r="MGG133" s="1"/>
      <c r="MGH133" s="1"/>
      <c r="MGI133" s="1"/>
      <c r="MGJ133" s="1"/>
      <c r="MGK133" s="1"/>
      <c r="MGL133" s="1"/>
      <c r="MGM133" s="1"/>
      <c r="MGN133" s="1"/>
      <c r="MGO133" s="1"/>
      <c r="MGP133" s="1"/>
      <c r="MGQ133" s="1"/>
      <c r="MGR133" s="1"/>
      <c r="MGS133" s="1"/>
      <c r="MGT133" s="1"/>
      <c r="MGU133" s="1"/>
      <c r="MGV133" s="1"/>
      <c r="MGW133" s="1"/>
      <c r="MGX133" s="1"/>
      <c r="MGY133" s="1"/>
      <c r="MGZ133" s="1"/>
      <c r="MHA133" s="1"/>
      <c r="MHB133" s="1"/>
      <c r="MHC133" s="1"/>
      <c r="MHD133" s="1"/>
      <c r="MHE133" s="1"/>
      <c r="MHF133" s="1"/>
      <c r="MHG133" s="1"/>
      <c r="MHH133" s="1"/>
      <c r="MHI133" s="1"/>
      <c r="MHJ133" s="1"/>
      <c r="MHK133" s="1"/>
      <c r="MHL133" s="1"/>
      <c r="MHM133" s="1"/>
      <c r="MHN133" s="1"/>
      <c r="MHO133" s="1"/>
      <c r="MHP133" s="1"/>
      <c r="MHQ133" s="1"/>
      <c r="MHR133" s="1"/>
      <c r="MHS133" s="1"/>
      <c r="MHT133" s="1"/>
      <c r="MHU133" s="1"/>
      <c r="MHV133" s="1"/>
      <c r="MHW133" s="1"/>
      <c r="MHX133" s="1"/>
      <c r="MHY133" s="1"/>
      <c r="MHZ133" s="1"/>
      <c r="MIA133" s="1"/>
      <c r="MIB133" s="1"/>
      <c r="MIC133" s="1"/>
      <c r="MID133" s="1"/>
      <c r="MIE133" s="1"/>
      <c r="MIF133" s="1"/>
      <c r="MIG133" s="1"/>
      <c r="MIH133" s="1"/>
      <c r="MII133" s="1"/>
      <c r="MIJ133" s="1"/>
      <c r="MIK133" s="1"/>
      <c r="MIL133" s="1"/>
      <c r="MIM133" s="1"/>
      <c r="MIN133" s="1"/>
      <c r="MIO133" s="1"/>
      <c r="MIP133" s="1"/>
      <c r="MIQ133" s="1"/>
      <c r="MIR133" s="1"/>
      <c r="MIS133" s="1"/>
      <c r="MIT133" s="1"/>
      <c r="MIU133" s="1"/>
      <c r="MIV133" s="1"/>
      <c r="MIW133" s="1"/>
      <c r="MIX133" s="1"/>
      <c r="MIY133" s="1"/>
      <c r="MIZ133" s="1"/>
      <c r="MJA133" s="1"/>
      <c r="MJB133" s="1"/>
      <c r="MJC133" s="1"/>
      <c r="MJD133" s="1"/>
      <c r="MJE133" s="1"/>
      <c r="MJF133" s="1"/>
      <c r="MJG133" s="1"/>
      <c r="MJH133" s="1"/>
      <c r="MJI133" s="1"/>
      <c r="MJJ133" s="1"/>
      <c r="MJK133" s="1"/>
      <c r="MJL133" s="1"/>
      <c r="MJM133" s="1"/>
      <c r="MJN133" s="1"/>
      <c r="MJO133" s="1"/>
      <c r="MJP133" s="1"/>
      <c r="MJQ133" s="1"/>
      <c r="MJR133" s="1"/>
      <c r="MJS133" s="1"/>
      <c r="MJT133" s="1"/>
      <c r="MJU133" s="1"/>
      <c r="MJV133" s="1"/>
      <c r="MJW133" s="1"/>
      <c r="MJX133" s="1"/>
      <c r="MJY133" s="1"/>
      <c r="MJZ133" s="1"/>
      <c r="MKA133" s="1"/>
      <c r="MKB133" s="1"/>
      <c r="MKC133" s="1"/>
      <c r="MKD133" s="1"/>
      <c r="MKE133" s="1"/>
      <c r="MKF133" s="1"/>
      <c r="MKG133" s="1"/>
      <c r="MKH133" s="1"/>
      <c r="MKI133" s="1"/>
      <c r="MKJ133" s="1"/>
      <c r="MKK133" s="1"/>
      <c r="MKL133" s="1"/>
      <c r="MKM133" s="1"/>
      <c r="MKN133" s="1"/>
      <c r="MKO133" s="1"/>
      <c r="MKP133" s="1"/>
      <c r="MKQ133" s="1"/>
      <c r="MKR133" s="1"/>
      <c r="MKS133" s="1"/>
      <c r="MKT133" s="1"/>
      <c r="MKU133" s="1"/>
      <c r="MKV133" s="1"/>
      <c r="MKW133" s="1"/>
      <c r="MKX133" s="1"/>
      <c r="MKY133" s="1"/>
      <c r="MKZ133" s="1"/>
      <c r="MLA133" s="1"/>
      <c r="MLB133" s="1"/>
      <c r="MLC133" s="1"/>
      <c r="MLD133" s="1"/>
      <c r="MLE133" s="1"/>
      <c r="MLF133" s="1"/>
      <c r="MLG133" s="1"/>
      <c r="MLH133" s="1"/>
      <c r="MLI133" s="1"/>
      <c r="MLJ133" s="1"/>
      <c r="MLK133" s="1"/>
      <c r="MLL133" s="1"/>
      <c r="MLM133" s="1"/>
      <c r="MLN133" s="1"/>
      <c r="MLO133" s="1"/>
      <c r="MLP133" s="1"/>
      <c r="MLQ133" s="1"/>
      <c r="MLR133" s="1"/>
      <c r="MLS133" s="1"/>
      <c r="MLT133" s="1"/>
      <c r="MLU133" s="1"/>
      <c r="MLV133" s="1"/>
      <c r="MLW133" s="1"/>
      <c r="MLX133" s="1"/>
      <c r="MLY133" s="1"/>
      <c r="MLZ133" s="1"/>
      <c r="MMA133" s="1"/>
      <c r="MMB133" s="1"/>
      <c r="MMC133" s="1"/>
      <c r="MMD133" s="1"/>
      <c r="MME133" s="1"/>
      <c r="MMF133" s="1"/>
      <c r="MMG133" s="1"/>
      <c r="MMH133" s="1"/>
      <c r="MMI133" s="1"/>
      <c r="MMJ133" s="1"/>
      <c r="MMK133" s="1"/>
      <c r="MML133" s="1"/>
      <c r="MMM133" s="1"/>
      <c r="MMN133" s="1"/>
      <c r="MMO133" s="1"/>
      <c r="MMP133" s="1"/>
      <c r="MMQ133" s="1"/>
      <c r="MMR133" s="1"/>
      <c r="MMS133" s="1"/>
      <c r="MMT133" s="1"/>
      <c r="MMU133" s="1"/>
      <c r="MMV133" s="1"/>
      <c r="MMW133" s="1"/>
      <c r="MMX133" s="1"/>
      <c r="MMY133" s="1"/>
      <c r="MMZ133" s="1"/>
      <c r="MNA133" s="1"/>
      <c r="MNB133" s="1"/>
      <c r="MNC133" s="1"/>
      <c r="MND133" s="1"/>
      <c r="MNE133" s="1"/>
      <c r="MNF133" s="1"/>
      <c r="MNG133" s="1"/>
      <c r="MNH133" s="1"/>
      <c r="MNI133" s="1"/>
      <c r="MNJ133" s="1"/>
      <c r="MNK133" s="1"/>
      <c r="MNL133" s="1"/>
      <c r="MNM133" s="1"/>
      <c r="MNN133" s="1"/>
      <c r="MNO133" s="1"/>
      <c r="MNP133" s="1"/>
      <c r="MNQ133" s="1"/>
      <c r="MNR133" s="1"/>
      <c r="MNS133" s="1"/>
      <c r="MNT133" s="1"/>
      <c r="MNU133" s="1"/>
      <c r="MNV133" s="1"/>
      <c r="MNW133" s="1"/>
      <c r="MNX133" s="1"/>
      <c r="MNY133" s="1"/>
      <c r="MNZ133" s="1"/>
      <c r="MOA133" s="1"/>
      <c r="MOB133" s="1"/>
      <c r="MOC133" s="1"/>
      <c r="MOD133" s="1"/>
      <c r="MOE133" s="1"/>
      <c r="MOF133" s="1"/>
      <c r="MOG133" s="1"/>
      <c r="MOH133" s="1"/>
      <c r="MOI133" s="1"/>
      <c r="MOJ133" s="1"/>
      <c r="MOK133" s="1"/>
      <c r="MOL133" s="1"/>
      <c r="MOM133" s="1"/>
      <c r="MON133" s="1"/>
      <c r="MOO133" s="1"/>
      <c r="MOP133" s="1"/>
      <c r="MOQ133" s="1"/>
      <c r="MOR133" s="1"/>
      <c r="MOS133" s="1"/>
      <c r="MOT133" s="1"/>
      <c r="MOU133" s="1"/>
      <c r="MOV133" s="1"/>
      <c r="MOW133" s="1"/>
      <c r="MOX133" s="1"/>
      <c r="MOY133" s="1"/>
      <c r="MOZ133" s="1"/>
      <c r="MPA133" s="1"/>
      <c r="MPB133" s="1"/>
      <c r="MPC133" s="1"/>
      <c r="MPD133" s="1"/>
      <c r="MPE133" s="1"/>
      <c r="MPF133" s="1"/>
      <c r="MPG133" s="1"/>
      <c r="MPH133" s="1"/>
      <c r="MPI133" s="1"/>
      <c r="MPJ133" s="1"/>
      <c r="MPK133" s="1"/>
      <c r="MPL133" s="1"/>
      <c r="MPM133" s="1"/>
      <c r="MPN133" s="1"/>
      <c r="MPO133" s="1"/>
      <c r="MPP133" s="1"/>
      <c r="MPQ133" s="1"/>
      <c r="MPR133" s="1"/>
      <c r="MPS133" s="1"/>
      <c r="MPT133" s="1"/>
      <c r="MPU133" s="1"/>
      <c r="MPV133" s="1"/>
      <c r="MPW133" s="1"/>
      <c r="MPX133" s="1"/>
      <c r="MPY133" s="1"/>
      <c r="MPZ133" s="1"/>
      <c r="MQA133" s="1"/>
      <c r="MQB133" s="1"/>
      <c r="MQC133" s="1"/>
      <c r="MQD133" s="1"/>
      <c r="MQE133" s="1"/>
      <c r="MQF133" s="1"/>
      <c r="MQG133" s="1"/>
      <c r="MQH133" s="1"/>
      <c r="MQI133" s="1"/>
      <c r="MQJ133" s="1"/>
      <c r="MQK133" s="1"/>
      <c r="MQL133" s="1"/>
      <c r="MQM133" s="1"/>
      <c r="MQN133" s="1"/>
      <c r="MQO133" s="1"/>
      <c r="MQP133" s="1"/>
      <c r="MQQ133" s="1"/>
      <c r="MQR133" s="1"/>
      <c r="MQS133" s="1"/>
      <c r="MQT133" s="1"/>
      <c r="MQU133" s="1"/>
      <c r="MQV133" s="1"/>
      <c r="MQW133" s="1"/>
      <c r="MQX133" s="1"/>
      <c r="MQY133" s="1"/>
      <c r="MQZ133" s="1"/>
      <c r="MRA133" s="1"/>
      <c r="MRB133" s="1"/>
      <c r="MRC133" s="1"/>
      <c r="MRD133" s="1"/>
      <c r="MRE133" s="1"/>
      <c r="MRF133" s="1"/>
      <c r="MRG133" s="1"/>
      <c r="MRH133" s="1"/>
      <c r="MRI133" s="1"/>
      <c r="MRJ133" s="1"/>
      <c r="MRK133" s="1"/>
      <c r="MRL133" s="1"/>
      <c r="MRM133" s="1"/>
      <c r="MRN133" s="1"/>
      <c r="MRO133" s="1"/>
      <c r="MRP133" s="1"/>
      <c r="MRQ133" s="1"/>
      <c r="MRR133" s="1"/>
      <c r="MRS133" s="1"/>
      <c r="MRT133" s="1"/>
      <c r="MRU133" s="1"/>
      <c r="MRV133" s="1"/>
      <c r="MRW133" s="1"/>
      <c r="MRX133" s="1"/>
      <c r="MRY133" s="1"/>
      <c r="MRZ133" s="1"/>
      <c r="MSA133" s="1"/>
      <c r="MSB133" s="1"/>
      <c r="MSC133" s="1"/>
      <c r="MSD133" s="1"/>
      <c r="MSE133" s="1"/>
      <c r="MSF133" s="1"/>
      <c r="MSG133" s="1"/>
      <c r="MSH133" s="1"/>
      <c r="MSI133" s="1"/>
      <c r="MSJ133" s="1"/>
      <c r="MSK133" s="1"/>
      <c r="MSL133" s="1"/>
      <c r="MSM133" s="1"/>
      <c r="MSN133" s="1"/>
      <c r="MSO133" s="1"/>
      <c r="MSP133" s="1"/>
      <c r="MSQ133" s="1"/>
      <c r="MSR133" s="1"/>
      <c r="MSS133" s="1"/>
      <c r="MST133" s="1"/>
      <c r="MSU133" s="1"/>
      <c r="MSV133" s="1"/>
      <c r="MSW133" s="1"/>
      <c r="MSX133" s="1"/>
      <c r="MSY133" s="1"/>
      <c r="MSZ133" s="1"/>
      <c r="MTA133" s="1"/>
      <c r="MTB133" s="1"/>
      <c r="MTC133" s="1"/>
      <c r="MTD133" s="1"/>
      <c r="MTE133" s="1"/>
      <c r="MTF133" s="1"/>
      <c r="MTG133" s="1"/>
      <c r="MTH133" s="1"/>
      <c r="MTI133" s="1"/>
      <c r="MTJ133" s="1"/>
      <c r="MTK133" s="1"/>
      <c r="MTL133" s="1"/>
      <c r="MTM133" s="1"/>
      <c r="MTN133" s="1"/>
      <c r="MTO133" s="1"/>
      <c r="MTP133" s="1"/>
      <c r="MTQ133" s="1"/>
      <c r="MTR133" s="1"/>
      <c r="MTS133" s="1"/>
      <c r="MTT133" s="1"/>
      <c r="MTU133" s="1"/>
      <c r="MTV133" s="1"/>
      <c r="MTW133" s="1"/>
      <c r="MTX133" s="1"/>
      <c r="MTY133" s="1"/>
      <c r="MTZ133" s="1"/>
      <c r="MUA133" s="1"/>
      <c r="MUB133" s="1"/>
      <c r="MUC133" s="1"/>
      <c r="MUD133" s="1"/>
      <c r="MUE133" s="1"/>
      <c r="MUF133" s="1"/>
      <c r="MUG133" s="1"/>
      <c r="MUH133" s="1"/>
      <c r="MUI133" s="1"/>
      <c r="MUJ133" s="1"/>
      <c r="MUK133" s="1"/>
      <c r="MUL133" s="1"/>
      <c r="MUM133" s="1"/>
      <c r="MUN133" s="1"/>
      <c r="MUO133" s="1"/>
      <c r="MUP133" s="1"/>
      <c r="MUQ133" s="1"/>
      <c r="MUR133" s="1"/>
      <c r="MUS133" s="1"/>
      <c r="MUT133" s="1"/>
      <c r="MUU133" s="1"/>
      <c r="MUV133" s="1"/>
      <c r="MUW133" s="1"/>
      <c r="MUX133" s="1"/>
      <c r="MUY133" s="1"/>
      <c r="MUZ133" s="1"/>
      <c r="MVA133" s="1"/>
      <c r="MVB133" s="1"/>
      <c r="MVC133" s="1"/>
      <c r="MVD133" s="1"/>
      <c r="MVE133" s="1"/>
      <c r="MVF133" s="1"/>
      <c r="MVG133" s="1"/>
      <c r="MVH133" s="1"/>
      <c r="MVI133" s="1"/>
      <c r="MVJ133" s="1"/>
      <c r="MVK133" s="1"/>
      <c r="MVL133" s="1"/>
      <c r="MVM133" s="1"/>
      <c r="MVN133" s="1"/>
      <c r="MVO133" s="1"/>
      <c r="MVP133" s="1"/>
      <c r="MVQ133" s="1"/>
      <c r="MVR133" s="1"/>
      <c r="MVS133" s="1"/>
      <c r="MVT133" s="1"/>
      <c r="MVU133" s="1"/>
      <c r="MVV133" s="1"/>
      <c r="MVW133" s="1"/>
      <c r="MVX133" s="1"/>
      <c r="MVY133" s="1"/>
      <c r="MVZ133" s="1"/>
      <c r="MWA133" s="1"/>
      <c r="MWB133" s="1"/>
      <c r="MWC133" s="1"/>
      <c r="MWD133" s="1"/>
      <c r="MWE133" s="1"/>
      <c r="MWF133" s="1"/>
      <c r="MWG133" s="1"/>
      <c r="MWH133" s="1"/>
      <c r="MWI133" s="1"/>
      <c r="MWJ133" s="1"/>
      <c r="MWK133" s="1"/>
      <c r="MWL133" s="1"/>
      <c r="MWM133" s="1"/>
      <c r="MWN133" s="1"/>
      <c r="MWO133" s="1"/>
      <c r="MWP133" s="1"/>
      <c r="MWQ133" s="1"/>
      <c r="MWR133" s="1"/>
      <c r="MWS133" s="1"/>
      <c r="MWT133" s="1"/>
      <c r="MWU133" s="1"/>
      <c r="MWV133" s="1"/>
      <c r="MWW133" s="1"/>
      <c r="MWX133" s="1"/>
      <c r="MWY133" s="1"/>
      <c r="MWZ133" s="1"/>
      <c r="MXA133" s="1"/>
      <c r="MXB133" s="1"/>
      <c r="MXC133" s="1"/>
      <c r="MXD133" s="1"/>
      <c r="MXE133" s="1"/>
      <c r="MXF133" s="1"/>
      <c r="MXG133" s="1"/>
      <c r="MXH133" s="1"/>
      <c r="MXI133" s="1"/>
      <c r="MXJ133" s="1"/>
      <c r="MXK133" s="1"/>
      <c r="MXL133" s="1"/>
      <c r="MXM133" s="1"/>
      <c r="MXN133" s="1"/>
      <c r="MXO133" s="1"/>
      <c r="MXP133" s="1"/>
      <c r="MXQ133" s="1"/>
      <c r="MXR133" s="1"/>
      <c r="MXS133" s="1"/>
      <c r="MXT133" s="1"/>
      <c r="MXU133" s="1"/>
      <c r="MXV133" s="1"/>
      <c r="MXW133" s="1"/>
      <c r="MXX133" s="1"/>
      <c r="MXY133" s="1"/>
      <c r="MXZ133" s="1"/>
      <c r="MYA133" s="1"/>
      <c r="MYB133" s="1"/>
      <c r="MYC133" s="1"/>
      <c r="MYD133" s="1"/>
      <c r="MYE133" s="1"/>
      <c r="MYF133" s="1"/>
      <c r="MYG133" s="1"/>
      <c r="MYH133" s="1"/>
      <c r="MYI133" s="1"/>
      <c r="MYJ133" s="1"/>
      <c r="MYK133" s="1"/>
      <c r="MYL133" s="1"/>
      <c r="MYM133" s="1"/>
      <c r="MYN133" s="1"/>
      <c r="MYO133" s="1"/>
      <c r="MYP133" s="1"/>
      <c r="MYQ133" s="1"/>
      <c r="MYR133" s="1"/>
      <c r="MYS133" s="1"/>
      <c r="MYT133" s="1"/>
      <c r="MYU133" s="1"/>
      <c r="MYV133" s="1"/>
      <c r="MYW133" s="1"/>
      <c r="MYX133" s="1"/>
      <c r="MYY133" s="1"/>
      <c r="MYZ133" s="1"/>
      <c r="MZA133" s="1"/>
      <c r="MZB133" s="1"/>
      <c r="MZC133" s="1"/>
      <c r="MZD133" s="1"/>
      <c r="MZE133" s="1"/>
      <c r="MZF133" s="1"/>
      <c r="MZG133" s="1"/>
      <c r="MZH133" s="1"/>
      <c r="MZI133" s="1"/>
      <c r="MZJ133" s="1"/>
      <c r="MZK133" s="1"/>
      <c r="MZL133" s="1"/>
      <c r="MZM133" s="1"/>
      <c r="MZN133" s="1"/>
      <c r="MZO133" s="1"/>
      <c r="MZP133" s="1"/>
      <c r="MZQ133" s="1"/>
      <c r="MZR133" s="1"/>
      <c r="MZS133" s="1"/>
      <c r="MZT133" s="1"/>
      <c r="MZU133" s="1"/>
      <c r="MZV133" s="1"/>
      <c r="MZW133" s="1"/>
      <c r="MZX133" s="1"/>
      <c r="MZY133" s="1"/>
      <c r="MZZ133" s="1"/>
      <c r="NAA133" s="1"/>
      <c r="NAB133" s="1"/>
      <c r="NAC133" s="1"/>
      <c r="NAD133" s="1"/>
      <c r="NAE133" s="1"/>
      <c r="NAF133" s="1"/>
      <c r="NAG133" s="1"/>
      <c r="NAH133" s="1"/>
      <c r="NAI133" s="1"/>
      <c r="NAJ133" s="1"/>
      <c r="NAK133" s="1"/>
      <c r="NAL133" s="1"/>
      <c r="NAM133" s="1"/>
      <c r="NAN133" s="1"/>
      <c r="NAO133" s="1"/>
      <c r="NAP133" s="1"/>
      <c r="NAQ133" s="1"/>
      <c r="NAR133" s="1"/>
      <c r="NAS133" s="1"/>
      <c r="NAT133" s="1"/>
      <c r="NAU133" s="1"/>
      <c r="NAV133" s="1"/>
      <c r="NAW133" s="1"/>
      <c r="NAX133" s="1"/>
      <c r="NAY133" s="1"/>
      <c r="NAZ133" s="1"/>
      <c r="NBA133" s="1"/>
      <c r="NBB133" s="1"/>
      <c r="NBC133" s="1"/>
      <c r="NBD133" s="1"/>
      <c r="NBE133" s="1"/>
      <c r="NBF133" s="1"/>
      <c r="NBG133" s="1"/>
      <c r="NBH133" s="1"/>
      <c r="NBI133" s="1"/>
      <c r="NBJ133" s="1"/>
      <c r="NBK133" s="1"/>
      <c r="NBL133" s="1"/>
      <c r="NBM133" s="1"/>
      <c r="NBN133" s="1"/>
      <c r="NBO133" s="1"/>
      <c r="NBP133" s="1"/>
      <c r="NBQ133" s="1"/>
      <c r="NBR133" s="1"/>
      <c r="NBS133" s="1"/>
      <c r="NBT133" s="1"/>
      <c r="NBU133" s="1"/>
      <c r="NBV133" s="1"/>
      <c r="NBW133" s="1"/>
      <c r="NBX133" s="1"/>
      <c r="NBY133" s="1"/>
      <c r="NBZ133" s="1"/>
      <c r="NCA133" s="1"/>
      <c r="NCB133" s="1"/>
      <c r="NCC133" s="1"/>
      <c r="NCD133" s="1"/>
      <c r="NCE133" s="1"/>
      <c r="NCF133" s="1"/>
      <c r="NCG133" s="1"/>
      <c r="NCH133" s="1"/>
      <c r="NCI133" s="1"/>
      <c r="NCJ133" s="1"/>
      <c r="NCK133" s="1"/>
      <c r="NCL133" s="1"/>
      <c r="NCM133" s="1"/>
      <c r="NCN133" s="1"/>
      <c r="NCO133" s="1"/>
      <c r="NCP133" s="1"/>
      <c r="NCQ133" s="1"/>
      <c r="NCR133" s="1"/>
      <c r="NCS133" s="1"/>
      <c r="NCT133" s="1"/>
      <c r="NCU133" s="1"/>
      <c r="NCV133" s="1"/>
      <c r="NCW133" s="1"/>
      <c r="NCX133" s="1"/>
      <c r="NCY133" s="1"/>
      <c r="NCZ133" s="1"/>
      <c r="NDA133" s="1"/>
      <c r="NDB133" s="1"/>
      <c r="NDC133" s="1"/>
      <c r="NDD133" s="1"/>
      <c r="NDE133" s="1"/>
      <c r="NDF133" s="1"/>
      <c r="NDG133" s="1"/>
      <c r="NDH133" s="1"/>
      <c r="NDI133" s="1"/>
      <c r="NDJ133" s="1"/>
      <c r="NDK133" s="1"/>
      <c r="NDL133" s="1"/>
      <c r="NDM133" s="1"/>
      <c r="NDN133" s="1"/>
      <c r="NDO133" s="1"/>
      <c r="NDP133" s="1"/>
      <c r="NDQ133" s="1"/>
      <c r="NDR133" s="1"/>
      <c r="NDS133" s="1"/>
      <c r="NDT133" s="1"/>
      <c r="NDU133" s="1"/>
      <c r="NDV133" s="1"/>
      <c r="NDW133" s="1"/>
      <c r="NDX133" s="1"/>
      <c r="NDY133" s="1"/>
      <c r="NDZ133" s="1"/>
      <c r="NEA133" s="1"/>
      <c r="NEB133" s="1"/>
      <c r="NEC133" s="1"/>
      <c r="NED133" s="1"/>
      <c r="NEE133" s="1"/>
      <c r="NEF133" s="1"/>
      <c r="NEG133" s="1"/>
      <c r="NEH133" s="1"/>
      <c r="NEI133" s="1"/>
      <c r="NEJ133" s="1"/>
      <c r="NEK133" s="1"/>
      <c r="NEL133" s="1"/>
      <c r="NEM133" s="1"/>
      <c r="NEN133" s="1"/>
      <c r="NEO133" s="1"/>
      <c r="NEP133" s="1"/>
      <c r="NEQ133" s="1"/>
      <c r="NER133" s="1"/>
      <c r="NES133" s="1"/>
      <c r="NET133" s="1"/>
      <c r="NEU133" s="1"/>
      <c r="NEV133" s="1"/>
      <c r="NEW133" s="1"/>
      <c r="NEX133" s="1"/>
      <c r="NEY133" s="1"/>
      <c r="NEZ133" s="1"/>
      <c r="NFA133" s="1"/>
      <c r="NFB133" s="1"/>
      <c r="NFC133" s="1"/>
      <c r="NFD133" s="1"/>
      <c r="NFE133" s="1"/>
      <c r="NFF133" s="1"/>
      <c r="NFG133" s="1"/>
      <c r="NFH133" s="1"/>
      <c r="NFI133" s="1"/>
      <c r="NFJ133" s="1"/>
      <c r="NFK133" s="1"/>
      <c r="NFL133" s="1"/>
      <c r="NFM133" s="1"/>
      <c r="NFN133" s="1"/>
      <c r="NFO133" s="1"/>
      <c r="NFP133" s="1"/>
      <c r="NFQ133" s="1"/>
      <c r="NFR133" s="1"/>
      <c r="NFS133" s="1"/>
      <c r="NFT133" s="1"/>
      <c r="NFU133" s="1"/>
      <c r="NFV133" s="1"/>
      <c r="NFW133" s="1"/>
      <c r="NFX133" s="1"/>
      <c r="NFY133" s="1"/>
      <c r="NFZ133" s="1"/>
      <c r="NGA133" s="1"/>
      <c r="NGB133" s="1"/>
      <c r="NGC133" s="1"/>
      <c r="NGD133" s="1"/>
      <c r="NGE133" s="1"/>
      <c r="NGF133" s="1"/>
      <c r="NGG133" s="1"/>
      <c r="NGH133" s="1"/>
      <c r="NGI133" s="1"/>
      <c r="NGJ133" s="1"/>
      <c r="NGK133" s="1"/>
      <c r="NGL133" s="1"/>
      <c r="NGM133" s="1"/>
      <c r="NGN133" s="1"/>
      <c r="NGO133" s="1"/>
      <c r="NGP133" s="1"/>
      <c r="NGQ133" s="1"/>
      <c r="NGR133" s="1"/>
      <c r="NGS133" s="1"/>
      <c r="NGT133" s="1"/>
      <c r="NGU133" s="1"/>
      <c r="NGV133" s="1"/>
      <c r="NGW133" s="1"/>
      <c r="NGX133" s="1"/>
      <c r="NGY133" s="1"/>
      <c r="NGZ133" s="1"/>
      <c r="NHA133" s="1"/>
      <c r="NHB133" s="1"/>
      <c r="NHC133" s="1"/>
      <c r="NHD133" s="1"/>
      <c r="NHE133" s="1"/>
      <c r="NHF133" s="1"/>
      <c r="NHG133" s="1"/>
      <c r="NHH133" s="1"/>
      <c r="NHI133" s="1"/>
      <c r="NHJ133" s="1"/>
      <c r="NHK133" s="1"/>
      <c r="NHL133" s="1"/>
      <c r="NHM133" s="1"/>
      <c r="NHN133" s="1"/>
      <c r="NHO133" s="1"/>
      <c r="NHP133" s="1"/>
      <c r="NHQ133" s="1"/>
      <c r="NHR133" s="1"/>
      <c r="NHS133" s="1"/>
      <c r="NHT133" s="1"/>
      <c r="NHU133" s="1"/>
      <c r="NHV133" s="1"/>
      <c r="NHW133" s="1"/>
      <c r="NHX133" s="1"/>
      <c r="NHY133" s="1"/>
      <c r="NHZ133" s="1"/>
      <c r="NIA133" s="1"/>
      <c r="NIB133" s="1"/>
      <c r="NIC133" s="1"/>
      <c r="NID133" s="1"/>
      <c r="NIE133" s="1"/>
      <c r="NIF133" s="1"/>
      <c r="NIG133" s="1"/>
      <c r="NIH133" s="1"/>
      <c r="NII133" s="1"/>
      <c r="NIJ133" s="1"/>
      <c r="NIK133" s="1"/>
      <c r="NIL133" s="1"/>
      <c r="NIM133" s="1"/>
      <c r="NIN133" s="1"/>
      <c r="NIO133" s="1"/>
      <c r="NIP133" s="1"/>
      <c r="NIQ133" s="1"/>
      <c r="NIR133" s="1"/>
      <c r="NIS133" s="1"/>
      <c r="NIT133" s="1"/>
      <c r="NIU133" s="1"/>
      <c r="NIV133" s="1"/>
      <c r="NIW133" s="1"/>
      <c r="NIX133" s="1"/>
      <c r="NIY133" s="1"/>
      <c r="NIZ133" s="1"/>
      <c r="NJA133" s="1"/>
      <c r="NJB133" s="1"/>
      <c r="NJC133" s="1"/>
      <c r="NJD133" s="1"/>
      <c r="NJE133" s="1"/>
      <c r="NJF133" s="1"/>
      <c r="NJG133" s="1"/>
      <c r="NJH133" s="1"/>
      <c r="NJI133" s="1"/>
      <c r="NJJ133" s="1"/>
      <c r="NJK133" s="1"/>
      <c r="NJL133" s="1"/>
      <c r="NJM133" s="1"/>
      <c r="NJN133" s="1"/>
      <c r="NJO133" s="1"/>
      <c r="NJP133" s="1"/>
      <c r="NJQ133" s="1"/>
      <c r="NJR133" s="1"/>
      <c r="NJS133" s="1"/>
      <c r="NJT133" s="1"/>
      <c r="NJU133" s="1"/>
      <c r="NJV133" s="1"/>
      <c r="NJW133" s="1"/>
      <c r="NJX133" s="1"/>
      <c r="NJY133" s="1"/>
      <c r="NJZ133" s="1"/>
      <c r="NKA133" s="1"/>
      <c r="NKB133" s="1"/>
      <c r="NKC133" s="1"/>
      <c r="NKD133" s="1"/>
      <c r="NKE133" s="1"/>
      <c r="NKF133" s="1"/>
      <c r="NKG133" s="1"/>
      <c r="NKH133" s="1"/>
      <c r="NKI133" s="1"/>
      <c r="NKJ133" s="1"/>
      <c r="NKK133" s="1"/>
      <c r="NKL133" s="1"/>
      <c r="NKM133" s="1"/>
      <c r="NKN133" s="1"/>
      <c r="NKO133" s="1"/>
      <c r="NKP133" s="1"/>
      <c r="NKQ133" s="1"/>
      <c r="NKR133" s="1"/>
      <c r="NKS133" s="1"/>
      <c r="NKT133" s="1"/>
      <c r="NKU133" s="1"/>
      <c r="NKV133" s="1"/>
      <c r="NKW133" s="1"/>
      <c r="NKX133" s="1"/>
      <c r="NKY133" s="1"/>
      <c r="NKZ133" s="1"/>
      <c r="NLA133" s="1"/>
      <c r="NLB133" s="1"/>
      <c r="NLC133" s="1"/>
      <c r="NLD133" s="1"/>
      <c r="NLE133" s="1"/>
      <c r="NLF133" s="1"/>
      <c r="NLG133" s="1"/>
      <c r="NLH133" s="1"/>
      <c r="NLI133" s="1"/>
      <c r="NLJ133" s="1"/>
      <c r="NLK133" s="1"/>
      <c r="NLL133" s="1"/>
      <c r="NLM133" s="1"/>
      <c r="NLN133" s="1"/>
      <c r="NLO133" s="1"/>
      <c r="NLP133" s="1"/>
      <c r="NLQ133" s="1"/>
      <c r="NLR133" s="1"/>
      <c r="NLS133" s="1"/>
      <c r="NLT133" s="1"/>
      <c r="NLU133" s="1"/>
      <c r="NLV133" s="1"/>
      <c r="NLW133" s="1"/>
      <c r="NLX133" s="1"/>
      <c r="NLY133" s="1"/>
      <c r="NLZ133" s="1"/>
      <c r="NMA133" s="1"/>
      <c r="NMB133" s="1"/>
      <c r="NMC133" s="1"/>
      <c r="NMD133" s="1"/>
      <c r="NME133" s="1"/>
      <c r="NMF133" s="1"/>
      <c r="NMG133" s="1"/>
      <c r="NMH133" s="1"/>
      <c r="NMI133" s="1"/>
      <c r="NMJ133" s="1"/>
      <c r="NMK133" s="1"/>
      <c r="NML133" s="1"/>
      <c r="NMM133" s="1"/>
      <c r="NMN133" s="1"/>
      <c r="NMO133" s="1"/>
      <c r="NMP133" s="1"/>
      <c r="NMQ133" s="1"/>
      <c r="NMR133" s="1"/>
      <c r="NMS133" s="1"/>
      <c r="NMT133" s="1"/>
      <c r="NMU133" s="1"/>
      <c r="NMV133" s="1"/>
      <c r="NMW133" s="1"/>
      <c r="NMX133" s="1"/>
      <c r="NMY133" s="1"/>
      <c r="NMZ133" s="1"/>
      <c r="NNA133" s="1"/>
      <c r="NNB133" s="1"/>
      <c r="NNC133" s="1"/>
      <c r="NND133" s="1"/>
      <c r="NNE133" s="1"/>
      <c r="NNF133" s="1"/>
      <c r="NNG133" s="1"/>
      <c r="NNH133" s="1"/>
      <c r="NNI133" s="1"/>
      <c r="NNJ133" s="1"/>
      <c r="NNK133" s="1"/>
      <c r="NNL133" s="1"/>
      <c r="NNM133" s="1"/>
      <c r="NNN133" s="1"/>
      <c r="NNO133" s="1"/>
      <c r="NNP133" s="1"/>
      <c r="NNQ133" s="1"/>
      <c r="NNR133" s="1"/>
      <c r="NNS133" s="1"/>
      <c r="NNT133" s="1"/>
      <c r="NNU133" s="1"/>
      <c r="NNV133" s="1"/>
      <c r="NNW133" s="1"/>
      <c r="NNX133" s="1"/>
      <c r="NNY133" s="1"/>
      <c r="NNZ133" s="1"/>
      <c r="NOA133" s="1"/>
      <c r="NOB133" s="1"/>
      <c r="NOC133" s="1"/>
      <c r="NOD133" s="1"/>
      <c r="NOE133" s="1"/>
      <c r="NOF133" s="1"/>
      <c r="NOG133" s="1"/>
      <c r="NOH133" s="1"/>
      <c r="NOI133" s="1"/>
      <c r="NOJ133" s="1"/>
      <c r="NOK133" s="1"/>
      <c r="NOL133" s="1"/>
      <c r="NOM133" s="1"/>
      <c r="NON133" s="1"/>
      <c r="NOO133" s="1"/>
      <c r="NOP133" s="1"/>
      <c r="NOQ133" s="1"/>
      <c r="NOR133" s="1"/>
      <c r="NOS133" s="1"/>
      <c r="NOT133" s="1"/>
      <c r="NOU133" s="1"/>
      <c r="NOV133" s="1"/>
      <c r="NOW133" s="1"/>
      <c r="NOX133" s="1"/>
      <c r="NOY133" s="1"/>
      <c r="NOZ133" s="1"/>
      <c r="NPA133" s="1"/>
      <c r="NPB133" s="1"/>
      <c r="NPC133" s="1"/>
      <c r="NPD133" s="1"/>
      <c r="NPE133" s="1"/>
      <c r="NPF133" s="1"/>
      <c r="NPG133" s="1"/>
      <c r="NPH133" s="1"/>
      <c r="NPI133" s="1"/>
      <c r="NPJ133" s="1"/>
      <c r="NPK133" s="1"/>
      <c r="NPL133" s="1"/>
      <c r="NPM133" s="1"/>
      <c r="NPN133" s="1"/>
      <c r="NPO133" s="1"/>
      <c r="NPP133" s="1"/>
      <c r="NPQ133" s="1"/>
      <c r="NPR133" s="1"/>
      <c r="NPS133" s="1"/>
      <c r="NPT133" s="1"/>
      <c r="NPU133" s="1"/>
      <c r="NPV133" s="1"/>
      <c r="NPW133" s="1"/>
      <c r="NPX133" s="1"/>
      <c r="NPY133" s="1"/>
      <c r="NPZ133" s="1"/>
      <c r="NQA133" s="1"/>
      <c r="NQB133" s="1"/>
      <c r="NQC133" s="1"/>
      <c r="NQD133" s="1"/>
      <c r="NQE133" s="1"/>
      <c r="NQF133" s="1"/>
      <c r="NQG133" s="1"/>
      <c r="NQH133" s="1"/>
      <c r="NQI133" s="1"/>
      <c r="NQJ133" s="1"/>
      <c r="NQK133" s="1"/>
      <c r="NQL133" s="1"/>
      <c r="NQM133" s="1"/>
      <c r="NQN133" s="1"/>
      <c r="NQO133" s="1"/>
      <c r="NQP133" s="1"/>
      <c r="NQQ133" s="1"/>
      <c r="NQR133" s="1"/>
      <c r="NQS133" s="1"/>
      <c r="NQT133" s="1"/>
      <c r="NQU133" s="1"/>
      <c r="NQV133" s="1"/>
      <c r="NQW133" s="1"/>
      <c r="NQX133" s="1"/>
      <c r="NQY133" s="1"/>
      <c r="NQZ133" s="1"/>
      <c r="NRA133" s="1"/>
      <c r="NRB133" s="1"/>
      <c r="NRC133" s="1"/>
      <c r="NRD133" s="1"/>
      <c r="NRE133" s="1"/>
      <c r="NRF133" s="1"/>
      <c r="NRG133" s="1"/>
      <c r="NRH133" s="1"/>
      <c r="NRI133" s="1"/>
      <c r="NRJ133" s="1"/>
      <c r="NRK133" s="1"/>
      <c r="NRL133" s="1"/>
      <c r="NRM133" s="1"/>
      <c r="NRN133" s="1"/>
      <c r="NRO133" s="1"/>
      <c r="NRP133" s="1"/>
      <c r="NRQ133" s="1"/>
      <c r="NRR133" s="1"/>
      <c r="NRS133" s="1"/>
      <c r="NRT133" s="1"/>
      <c r="NRU133" s="1"/>
      <c r="NRV133" s="1"/>
      <c r="NRW133" s="1"/>
      <c r="NRX133" s="1"/>
      <c r="NRY133" s="1"/>
      <c r="NRZ133" s="1"/>
      <c r="NSA133" s="1"/>
      <c r="NSB133" s="1"/>
      <c r="NSC133" s="1"/>
      <c r="NSD133" s="1"/>
      <c r="NSE133" s="1"/>
      <c r="NSF133" s="1"/>
      <c r="NSG133" s="1"/>
      <c r="NSH133" s="1"/>
      <c r="NSI133" s="1"/>
      <c r="NSJ133" s="1"/>
      <c r="NSK133" s="1"/>
      <c r="NSL133" s="1"/>
      <c r="NSM133" s="1"/>
      <c r="NSN133" s="1"/>
      <c r="NSO133" s="1"/>
      <c r="NSP133" s="1"/>
      <c r="NSQ133" s="1"/>
      <c r="NSR133" s="1"/>
      <c r="NSS133" s="1"/>
      <c r="NST133" s="1"/>
      <c r="NSU133" s="1"/>
      <c r="NSV133" s="1"/>
      <c r="NSW133" s="1"/>
      <c r="NSX133" s="1"/>
      <c r="NSY133" s="1"/>
      <c r="NSZ133" s="1"/>
      <c r="NTA133" s="1"/>
      <c r="NTB133" s="1"/>
      <c r="NTC133" s="1"/>
      <c r="NTD133" s="1"/>
      <c r="NTE133" s="1"/>
      <c r="NTF133" s="1"/>
      <c r="NTG133" s="1"/>
      <c r="NTH133" s="1"/>
      <c r="NTI133" s="1"/>
      <c r="NTJ133" s="1"/>
      <c r="NTK133" s="1"/>
      <c r="NTL133" s="1"/>
      <c r="NTM133" s="1"/>
      <c r="NTN133" s="1"/>
      <c r="NTO133" s="1"/>
      <c r="NTP133" s="1"/>
      <c r="NTQ133" s="1"/>
      <c r="NTR133" s="1"/>
      <c r="NTS133" s="1"/>
      <c r="NTT133" s="1"/>
      <c r="NTU133" s="1"/>
      <c r="NTV133" s="1"/>
      <c r="NTW133" s="1"/>
      <c r="NTX133" s="1"/>
      <c r="NTY133" s="1"/>
      <c r="NTZ133" s="1"/>
      <c r="NUA133" s="1"/>
      <c r="NUB133" s="1"/>
      <c r="NUC133" s="1"/>
      <c r="NUD133" s="1"/>
      <c r="NUE133" s="1"/>
      <c r="NUF133" s="1"/>
      <c r="NUG133" s="1"/>
      <c r="NUH133" s="1"/>
      <c r="NUI133" s="1"/>
      <c r="NUJ133" s="1"/>
      <c r="NUK133" s="1"/>
      <c r="NUL133" s="1"/>
      <c r="NUM133" s="1"/>
      <c r="NUN133" s="1"/>
      <c r="NUO133" s="1"/>
      <c r="NUP133" s="1"/>
      <c r="NUQ133" s="1"/>
      <c r="NUR133" s="1"/>
      <c r="NUS133" s="1"/>
      <c r="NUT133" s="1"/>
      <c r="NUU133" s="1"/>
      <c r="NUV133" s="1"/>
      <c r="NUW133" s="1"/>
      <c r="NUX133" s="1"/>
      <c r="NUY133" s="1"/>
      <c r="NUZ133" s="1"/>
      <c r="NVA133" s="1"/>
      <c r="NVB133" s="1"/>
      <c r="NVC133" s="1"/>
      <c r="NVD133" s="1"/>
      <c r="NVE133" s="1"/>
      <c r="NVF133" s="1"/>
      <c r="NVG133" s="1"/>
      <c r="NVH133" s="1"/>
      <c r="NVI133" s="1"/>
      <c r="NVJ133" s="1"/>
      <c r="NVK133" s="1"/>
      <c r="NVL133" s="1"/>
      <c r="NVM133" s="1"/>
      <c r="NVN133" s="1"/>
      <c r="NVO133" s="1"/>
      <c r="NVP133" s="1"/>
      <c r="NVQ133" s="1"/>
      <c r="NVR133" s="1"/>
      <c r="NVS133" s="1"/>
      <c r="NVT133" s="1"/>
      <c r="NVU133" s="1"/>
      <c r="NVV133" s="1"/>
      <c r="NVW133" s="1"/>
      <c r="NVX133" s="1"/>
      <c r="NVY133" s="1"/>
      <c r="NVZ133" s="1"/>
      <c r="NWA133" s="1"/>
      <c r="NWB133" s="1"/>
      <c r="NWC133" s="1"/>
      <c r="NWD133" s="1"/>
      <c r="NWE133" s="1"/>
      <c r="NWF133" s="1"/>
      <c r="NWG133" s="1"/>
      <c r="NWH133" s="1"/>
      <c r="NWI133" s="1"/>
      <c r="NWJ133" s="1"/>
      <c r="NWK133" s="1"/>
      <c r="NWL133" s="1"/>
      <c r="NWM133" s="1"/>
      <c r="NWN133" s="1"/>
      <c r="NWO133" s="1"/>
      <c r="NWP133" s="1"/>
      <c r="NWQ133" s="1"/>
      <c r="NWR133" s="1"/>
      <c r="NWS133" s="1"/>
      <c r="NWT133" s="1"/>
      <c r="NWU133" s="1"/>
      <c r="NWV133" s="1"/>
      <c r="NWW133" s="1"/>
      <c r="NWX133" s="1"/>
      <c r="NWY133" s="1"/>
      <c r="NWZ133" s="1"/>
      <c r="NXA133" s="1"/>
      <c r="NXB133" s="1"/>
      <c r="NXC133" s="1"/>
      <c r="NXD133" s="1"/>
      <c r="NXE133" s="1"/>
      <c r="NXF133" s="1"/>
      <c r="NXG133" s="1"/>
      <c r="NXH133" s="1"/>
      <c r="NXI133" s="1"/>
      <c r="NXJ133" s="1"/>
      <c r="NXK133" s="1"/>
      <c r="NXL133" s="1"/>
      <c r="NXM133" s="1"/>
      <c r="NXN133" s="1"/>
      <c r="NXO133" s="1"/>
      <c r="NXP133" s="1"/>
      <c r="NXQ133" s="1"/>
      <c r="NXR133" s="1"/>
      <c r="NXS133" s="1"/>
      <c r="NXT133" s="1"/>
      <c r="NXU133" s="1"/>
      <c r="NXV133" s="1"/>
      <c r="NXW133" s="1"/>
      <c r="NXX133" s="1"/>
      <c r="NXY133" s="1"/>
      <c r="NXZ133" s="1"/>
      <c r="NYA133" s="1"/>
      <c r="NYB133" s="1"/>
      <c r="NYC133" s="1"/>
      <c r="NYD133" s="1"/>
      <c r="NYE133" s="1"/>
      <c r="NYF133" s="1"/>
      <c r="NYG133" s="1"/>
      <c r="NYH133" s="1"/>
      <c r="NYI133" s="1"/>
      <c r="NYJ133" s="1"/>
      <c r="NYK133" s="1"/>
      <c r="NYL133" s="1"/>
      <c r="NYM133" s="1"/>
      <c r="NYN133" s="1"/>
      <c r="NYO133" s="1"/>
      <c r="NYP133" s="1"/>
      <c r="NYQ133" s="1"/>
      <c r="NYR133" s="1"/>
      <c r="NYS133" s="1"/>
      <c r="NYT133" s="1"/>
      <c r="NYU133" s="1"/>
      <c r="NYV133" s="1"/>
      <c r="NYW133" s="1"/>
      <c r="NYX133" s="1"/>
      <c r="NYY133" s="1"/>
      <c r="NYZ133" s="1"/>
      <c r="NZA133" s="1"/>
      <c r="NZB133" s="1"/>
      <c r="NZC133" s="1"/>
      <c r="NZD133" s="1"/>
      <c r="NZE133" s="1"/>
      <c r="NZF133" s="1"/>
      <c r="NZG133" s="1"/>
      <c r="NZH133" s="1"/>
      <c r="NZI133" s="1"/>
      <c r="NZJ133" s="1"/>
      <c r="NZK133" s="1"/>
      <c r="NZL133" s="1"/>
      <c r="NZM133" s="1"/>
      <c r="NZN133" s="1"/>
      <c r="NZO133" s="1"/>
      <c r="NZP133" s="1"/>
      <c r="NZQ133" s="1"/>
      <c r="NZR133" s="1"/>
      <c r="NZS133" s="1"/>
      <c r="NZT133" s="1"/>
      <c r="NZU133" s="1"/>
      <c r="NZV133" s="1"/>
      <c r="NZW133" s="1"/>
      <c r="NZX133" s="1"/>
      <c r="NZY133" s="1"/>
      <c r="NZZ133" s="1"/>
      <c r="OAA133" s="1"/>
      <c r="OAB133" s="1"/>
      <c r="OAC133" s="1"/>
      <c r="OAD133" s="1"/>
      <c r="OAE133" s="1"/>
      <c r="OAF133" s="1"/>
      <c r="OAG133" s="1"/>
      <c r="OAH133" s="1"/>
      <c r="OAI133" s="1"/>
      <c r="OAJ133" s="1"/>
      <c r="OAK133" s="1"/>
      <c r="OAL133" s="1"/>
      <c r="OAM133" s="1"/>
      <c r="OAN133" s="1"/>
      <c r="OAO133" s="1"/>
      <c r="OAP133" s="1"/>
      <c r="OAQ133" s="1"/>
      <c r="OAR133" s="1"/>
      <c r="OAS133" s="1"/>
      <c r="OAT133" s="1"/>
      <c r="OAU133" s="1"/>
      <c r="OAV133" s="1"/>
      <c r="OAW133" s="1"/>
      <c r="OAX133" s="1"/>
      <c r="OAY133" s="1"/>
      <c r="OAZ133" s="1"/>
      <c r="OBA133" s="1"/>
      <c r="OBB133" s="1"/>
      <c r="OBC133" s="1"/>
      <c r="OBD133" s="1"/>
      <c r="OBE133" s="1"/>
      <c r="OBF133" s="1"/>
      <c r="OBG133" s="1"/>
      <c r="OBH133" s="1"/>
      <c r="OBI133" s="1"/>
      <c r="OBJ133" s="1"/>
      <c r="OBK133" s="1"/>
      <c r="OBL133" s="1"/>
      <c r="OBM133" s="1"/>
      <c r="OBN133" s="1"/>
      <c r="OBO133" s="1"/>
      <c r="OBP133" s="1"/>
      <c r="OBQ133" s="1"/>
      <c r="OBR133" s="1"/>
      <c r="OBS133" s="1"/>
      <c r="OBT133" s="1"/>
      <c r="OBU133" s="1"/>
      <c r="OBV133" s="1"/>
      <c r="OBW133" s="1"/>
      <c r="OBX133" s="1"/>
      <c r="OBY133" s="1"/>
      <c r="OBZ133" s="1"/>
      <c r="OCA133" s="1"/>
      <c r="OCB133" s="1"/>
      <c r="OCC133" s="1"/>
      <c r="OCD133" s="1"/>
      <c r="OCE133" s="1"/>
      <c r="OCF133" s="1"/>
      <c r="OCG133" s="1"/>
      <c r="OCH133" s="1"/>
      <c r="OCI133" s="1"/>
      <c r="OCJ133" s="1"/>
      <c r="OCK133" s="1"/>
      <c r="OCL133" s="1"/>
      <c r="OCM133" s="1"/>
      <c r="OCN133" s="1"/>
      <c r="OCO133" s="1"/>
      <c r="OCP133" s="1"/>
      <c r="OCQ133" s="1"/>
      <c r="OCR133" s="1"/>
      <c r="OCS133" s="1"/>
      <c r="OCT133" s="1"/>
      <c r="OCU133" s="1"/>
      <c r="OCV133" s="1"/>
      <c r="OCW133" s="1"/>
      <c r="OCX133" s="1"/>
      <c r="OCY133" s="1"/>
      <c r="OCZ133" s="1"/>
      <c r="ODA133" s="1"/>
      <c r="ODB133" s="1"/>
      <c r="ODC133" s="1"/>
      <c r="ODD133" s="1"/>
      <c r="ODE133" s="1"/>
      <c r="ODF133" s="1"/>
      <c r="ODG133" s="1"/>
      <c r="ODH133" s="1"/>
      <c r="ODI133" s="1"/>
      <c r="ODJ133" s="1"/>
      <c r="ODK133" s="1"/>
      <c r="ODL133" s="1"/>
      <c r="ODM133" s="1"/>
      <c r="ODN133" s="1"/>
      <c r="ODO133" s="1"/>
      <c r="ODP133" s="1"/>
      <c r="ODQ133" s="1"/>
      <c r="ODR133" s="1"/>
      <c r="ODS133" s="1"/>
      <c r="ODT133" s="1"/>
      <c r="ODU133" s="1"/>
      <c r="ODV133" s="1"/>
      <c r="ODW133" s="1"/>
      <c r="ODX133" s="1"/>
      <c r="ODY133" s="1"/>
      <c r="ODZ133" s="1"/>
      <c r="OEA133" s="1"/>
      <c r="OEB133" s="1"/>
      <c r="OEC133" s="1"/>
      <c r="OED133" s="1"/>
      <c r="OEE133" s="1"/>
      <c r="OEF133" s="1"/>
      <c r="OEG133" s="1"/>
      <c r="OEH133" s="1"/>
      <c r="OEI133" s="1"/>
      <c r="OEJ133" s="1"/>
      <c r="OEK133" s="1"/>
      <c r="OEL133" s="1"/>
      <c r="OEM133" s="1"/>
      <c r="OEN133" s="1"/>
      <c r="OEO133" s="1"/>
      <c r="OEP133" s="1"/>
      <c r="OEQ133" s="1"/>
      <c r="OER133" s="1"/>
      <c r="OES133" s="1"/>
      <c r="OET133" s="1"/>
      <c r="OEU133" s="1"/>
      <c r="OEV133" s="1"/>
      <c r="OEW133" s="1"/>
      <c r="OEX133" s="1"/>
      <c r="OEY133" s="1"/>
      <c r="OEZ133" s="1"/>
      <c r="OFA133" s="1"/>
      <c r="OFB133" s="1"/>
      <c r="OFC133" s="1"/>
      <c r="OFD133" s="1"/>
      <c r="OFE133" s="1"/>
      <c r="OFF133" s="1"/>
      <c r="OFG133" s="1"/>
      <c r="OFH133" s="1"/>
      <c r="OFI133" s="1"/>
      <c r="OFJ133" s="1"/>
      <c r="OFK133" s="1"/>
      <c r="OFL133" s="1"/>
      <c r="OFM133" s="1"/>
      <c r="OFN133" s="1"/>
      <c r="OFO133" s="1"/>
      <c r="OFP133" s="1"/>
      <c r="OFQ133" s="1"/>
      <c r="OFR133" s="1"/>
      <c r="OFS133" s="1"/>
      <c r="OFT133" s="1"/>
      <c r="OFU133" s="1"/>
      <c r="OFV133" s="1"/>
      <c r="OFW133" s="1"/>
      <c r="OFX133" s="1"/>
      <c r="OFY133" s="1"/>
      <c r="OFZ133" s="1"/>
      <c r="OGA133" s="1"/>
      <c r="OGB133" s="1"/>
      <c r="OGC133" s="1"/>
      <c r="OGD133" s="1"/>
      <c r="OGE133" s="1"/>
      <c r="OGF133" s="1"/>
      <c r="OGG133" s="1"/>
      <c r="OGH133" s="1"/>
      <c r="OGI133" s="1"/>
      <c r="OGJ133" s="1"/>
      <c r="OGK133" s="1"/>
      <c r="OGL133" s="1"/>
      <c r="OGM133" s="1"/>
      <c r="OGN133" s="1"/>
      <c r="OGO133" s="1"/>
      <c r="OGP133" s="1"/>
      <c r="OGQ133" s="1"/>
      <c r="OGR133" s="1"/>
      <c r="OGS133" s="1"/>
      <c r="OGT133" s="1"/>
      <c r="OGU133" s="1"/>
      <c r="OGV133" s="1"/>
      <c r="OGW133" s="1"/>
      <c r="OGX133" s="1"/>
      <c r="OGY133" s="1"/>
      <c r="OGZ133" s="1"/>
      <c r="OHA133" s="1"/>
      <c r="OHB133" s="1"/>
      <c r="OHC133" s="1"/>
      <c r="OHD133" s="1"/>
      <c r="OHE133" s="1"/>
      <c r="OHF133" s="1"/>
      <c r="OHG133" s="1"/>
      <c r="OHH133" s="1"/>
      <c r="OHI133" s="1"/>
      <c r="OHJ133" s="1"/>
      <c r="OHK133" s="1"/>
      <c r="OHL133" s="1"/>
      <c r="OHM133" s="1"/>
      <c r="OHN133" s="1"/>
      <c r="OHO133" s="1"/>
      <c r="OHP133" s="1"/>
      <c r="OHQ133" s="1"/>
      <c r="OHR133" s="1"/>
      <c r="OHS133" s="1"/>
      <c r="OHT133" s="1"/>
      <c r="OHU133" s="1"/>
      <c r="OHV133" s="1"/>
      <c r="OHW133" s="1"/>
      <c r="OHX133" s="1"/>
      <c r="OHY133" s="1"/>
      <c r="OHZ133" s="1"/>
      <c r="OIA133" s="1"/>
      <c r="OIB133" s="1"/>
      <c r="OIC133" s="1"/>
      <c r="OID133" s="1"/>
      <c r="OIE133" s="1"/>
      <c r="OIF133" s="1"/>
      <c r="OIG133" s="1"/>
      <c r="OIH133" s="1"/>
      <c r="OII133" s="1"/>
      <c r="OIJ133" s="1"/>
      <c r="OIK133" s="1"/>
      <c r="OIL133" s="1"/>
      <c r="OIM133" s="1"/>
      <c r="OIN133" s="1"/>
      <c r="OIO133" s="1"/>
      <c r="OIP133" s="1"/>
      <c r="OIQ133" s="1"/>
      <c r="OIR133" s="1"/>
      <c r="OIS133" s="1"/>
      <c r="OIT133" s="1"/>
      <c r="OIU133" s="1"/>
      <c r="OIV133" s="1"/>
      <c r="OIW133" s="1"/>
      <c r="OIX133" s="1"/>
      <c r="OIY133" s="1"/>
      <c r="OIZ133" s="1"/>
      <c r="OJA133" s="1"/>
      <c r="OJB133" s="1"/>
      <c r="OJC133" s="1"/>
      <c r="OJD133" s="1"/>
      <c r="OJE133" s="1"/>
      <c r="OJF133" s="1"/>
      <c r="OJG133" s="1"/>
      <c r="OJH133" s="1"/>
      <c r="OJI133" s="1"/>
      <c r="OJJ133" s="1"/>
      <c r="OJK133" s="1"/>
      <c r="OJL133" s="1"/>
      <c r="OJM133" s="1"/>
      <c r="OJN133" s="1"/>
      <c r="OJO133" s="1"/>
      <c r="OJP133" s="1"/>
      <c r="OJQ133" s="1"/>
      <c r="OJR133" s="1"/>
      <c r="OJS133" s="1"/>
      <c r="OJT133" s="1"/>
      <c r="OJU133" s="1"/>
      <c r="OJV133" s="1"/>
      <c r="OJW133" s="1"/>
      <c r="OJX133" s="1"/>
      <c r="OJY133" s="1"/>
      <c r="OJZ133" s="1"/>
      <c r="OKA133" s="1"/>
      <c r="OKB133" s="1"/>
      <c r="OKC133" s="1"/>
      <c r="OKD133" s="1"/>
      <c r="OKE133" s="1"/>
      <c r="OKF133" s="1"/>
      <c r="OKG133" s="1"/>
      <c r="OKH133" s="1"/>
      <c r="OKI133" s="1"/>
      <c r="OKJ133" s="1"/>
      <c r="OKK133" s="1"/>
      <c r="OKL133" s="1"/>
      <c r="OKM133" s="1"/>
      <c r="OKN133" s="1"/>
      <c r="OKO133" s="1"/>
      <c r="OKP133" s="1"/>
      <c r="OKQ133" s="1"/>
      <c r="OKR133" s="1"/>
      <c r="OKS133" s="1"/>
      <c r="OKT133" s="1"/>
      <c r="OKU133" s="1"/>
      <c r="OKV133" s="1"/>
      <c r="OKW133" s="1"/>
      <c r="OKX133" s="1"/>
      <c r="OKY133" s="1"/>
      <c r="OKZ133" s="1"/>
      <c r="OLA133" s="1"/>
      <c r="OLB133" s="1"/>
      <c r="OLC133" s="1"/>
      <c r="OLD133" s="1"/>
      <c r="OLE133" s="1"/>
      <c r="OLF133" s="1"/>
      <c r="OLG133" s="1"/>
      <c r="OLH133" s="1"/>
      <c r="OLI133" s="1"/>
      <c r="OLJ133" s="1"/>
      <c r="OLK133" s="1"/>
      <c r="OLL133" s="1"/>
      <c r="OLM133" s="1"/>
      <c r="OLN133" s="1"/>
      <c r="OLO133" s="1"/>
      <c r="OLP133" s="1"/>
      <c r="OLQ133" s="1"/>
      <c r="OLR133" s="1"/>
      <c r="OLS133" s="1"/>
      <c r="OLT133" s="1"/>
      <c r="OLU133" s="1"/>
      <c r="OLV133" s="1"/>
      <c r="OLW133" s="1"/>
      <c r="OLX133" s="1"/>
      <c r="OLY133" s="1"/>
      <c r="OLZ133" s="1"/>
      <c r="OMA133" s="1"/>
      <c r="OMB133" s="1"/>
      <c r="OMC133" s="1"/>
      <c r="OMD133" s="1"/>
      <c r="OME133" s="1"/>
      <c r="OMF133" s="1"/>
      <c r="OMG133" s="1"/>
      <c r="OMH133" s="1"/>
      <c r="OMI133" s="1"/>
      <c r="OMJ133" s="1"/>
      <c r="OMK133" s="1"/>
      <c r="OML133" s="1"/>
      <c r="OMM133" s="1"/>
      <c r="OMN133" s="1"/>
      <c r="OMO133" s="1"/>
      <c r="OMP133" s="1"/>
      <c r="OMQ133" s="1"/>
      <c r="OMR133" s="1"/>
      <c r="OMS133" s="1"/>
      <c r="OMT133" s="1"/>
      <c r="OMU133" s="1"/>
      <c r="OMV133" s="1"/>
      <c r="OMW133" s="1"/>
      <c r="OMX133" s="1"/>
      <c r="OMY133" s="1"/>
      <c r="OMZ133" s="1"/>
      <c r="ONA133" s="1"/>
      <c r="ONB133" s="1"/>
      <c r="ONC133" s="1"/>
      <c r="OND133" s="1"/>
      <c r="ONE133" s="1"/>
      <c r="ONF133" s="1"/>
      <c r="ONG133" s="1"/>
      <c r="ONH133" s="1"/>
      <c r="ONI133" s="1"/>
      <c r="ONJ133" s="1"/>
      <c r="ONK133" s="1"/>
      <c r="ONL133" s="1"/>
      <c r="ONM133" s="1"/>
      <c r="ONN133" s="1"/>
      <c r="ONO133" s="1"/>
      <c r="ONP133" s="1"/>
      <c r="ONQ133" s="1"/>
      <c r="ONR133" s="1"/>
      <c r="ONS133" s="1"/>
      <c r="ONT133" s="1"/>
      <c r="ONU133" s="1"/>
      <c r="ONV133" s="1"/>
      <c r="ONW133" s="1"/>
      <c r="ONX133" s="1"/>
      <c r="ONY133" s="1"/>
      <c r="ONZ133" s="1"/>
      <c r="OOA133" s="1"/>
      <c r="OOB133" s="1"/>
      <c r="OOC133" s="1"/>
      <c r="OOD133" s="1"/>
      <c r="OOE133" s="1"/>
      <c r="OOF133" s="1"/>
      <c r="OOG133" s="1"/>
      <c r="OOH133" s="1"/>
      <c r="OOI133" s="1"/>
      <c r="OOJ133" s="1"/>
      <c r="OOK133" s="1"/>
      <c r="OOL133" s="1"/>
      <c r="OOM133" s="1"/>
      <c r="OON133" s="1"/>
      <c r="OOO133" s="1"/>
      <c r="OOP133" s="1"/>
      <c r="OOQ133" s="1"/>
      <c r="OOR133" s="1"/>
      <c r="OOS133" s="1"/>
      <c r="OOT133" s="1"/>
      <c r="OOU133" s="1"/>
      <c r="OOV133" s="1"/>
      <c r="OOW133" s="1"/>
      <c r="OOX133" s="1"/>
      <c r="OOY133" s="1"/>
      <c r="OOZ133" s="1"/>
      <c r="OPA133" s="1"/>
      <c r="OPB133" s="1"/>
      <c r="OPC133" s="1"/>
      <c r="OPD133" s="1"/>
      <c r="OPE133" s="1"/>
      <c r="OPF133" s="1"/>
      <c r="OPG133" s="1"/>
      <c r="OPH133" s="1"/>
      <c r="OPI133" s="1"/>
      <c r="OPJ133" s="1"/>
      <c r="OPK133" s="1"/>
      <c r="OPL133" s="1"/>
      <c r="OPM133" s="1"/>
      <c r="OPN133" s="1"/>
      <c r="OPO133" s="1"/>
      <c r="OPP133" s="1"/>
      <c r="OPQ133" s="1"/>
      <c r="OPR133" s="1"/>
      <c r="OPS133" s="1"/>
      <c r="OPT133" s="1"/>
      <c r="OPU133" s="1"/>
      <c r="OPV133" s="1"/>
      <c r="OPW133" s="1"/>
      <c r="OPX133" s="1"/>
      <c r="OPY133" s="1"/>
      <c r="OPZ133" s="1"/>
      <c r="OQA133" s="1"/>
      <c r="OQB133" s="1"/>
      <c r="OQC133" s="1"/>
      <c r="OQD133" s="1"/>
      <c r="OQE133" s="1"/>
      <c r="OQF133" s="1"/>
      <c r="OQG133" s="1"/>
      <c r="OQH133" s="1"/>
      <c r="OQI133" s="1"/>
      <c r="OQJ133" s="1"/>
      <c r="OQK133" s="1"/>
      <c r="OQL133" s="1"/>
      <c r="OQM133" s="1"/>
      <c r="OQN133" s="1"/>
      <c r="OQO133" s="1"/>
      <c r="OQP133" s="1"/>
      <c r="OQQ133" s="1"/>
      <c r="OQR133" s="1"/>
      <c r="OQS133" s="1"/>
      <c r="OQT133" s="1"/>
      <c r="OQU133" s="1"/>
      <c r="OQV133" s="1"/>
      <c r="OQW133" s="1"/>
      <c r="OQX133" s="1"/>
      <c r="OQY133" s="1"/>
      <c r="OQZ133" s="1"/>
      <c r="ORA133" s="1"/>
      <c r="ORB133" s="1"/>
      <c r="ORC133" s="1"/>
      <c r="ORD133" s="1"/>
      <c r="ORE133" s="1"/>
      <c r="ORF133" s="1"/>
      <c r="ORG133" s="1"/>
      <c r="ORH133" s="1"/>
      <c r="ORI133" s="1"/>
      <c r="ORJ133" s="1"/>
      <c r="ORK133" s="1"/>
      <c r="ORL133" s="1"/>
      <c r="ORM133" s="1"/>
      <c r="ORN133" s="1"/>
      <c r="ORO133" s="1"/>
      <c r="ORP133" s="1"/>
      <c r="ORQ133" s="1"/>
      <c r="ORR133" s="1"/>
      <c r="ORS133" s="1"/>
      <c r="ORT133" s="1"/>
      <c r="ORU133" s="1"/>
      <c r="ORV133" s="1"/>
      <c r="ORW133" s="1"/>
      <c r="ORX133" s="1"/>
      <c r="ORY133" s="1"/>
      <c r="ORZ133" s="1"/>
      <c r="OSA133" s="1"/>
      <c r="OSB133" s="1"/>
      <c r="OSC133" s="1"/>
      <c r="OSD133" s="1"/>
      <c r="OSE133" s="1"/>
      <c r="OSF133" s="1"/>
      <c r="OSG133" s="1"/>
      <c r="OSH133" s="1"/>
      <c r="OSI133" s="1"/>
      <c r="OSJ133" s="1"/>
      <c r="OSK133" s="1"/>
      <c r="OSL133" s="1"/>
      <c r="OSM133" s="1"/>
      <c r="OSN133" s="1"/>
      <c r="OSO133" s="1"/>
      <c r="OSP133" s="1"/>
      <c r="OSQ133" s="1"/>
      <c r="OSR133" s="1"/>
      <c r="OSS133" s="1"/>
      <c r="OST133" s="1"/>
      <c r="OSU133" s="1"/>
      <c r="OSV133" s="1"/>
      <c r="OSW133" s="1"/>
      <c r="OSX133" s="1"/>
      <c r="OSY133" s="1"/>
      <c r="OSZ133" s="1"/>
      <c r="OTA133" s="1"/>
      <c r="OTB133" s="1"/>
      <c r="OTC133" s="1"/>
      <c r="OTD133" s="1"/>
      <c r="OTE133" s="1"/>
      <c r="OTF133" s="1"/>
      <c r="OTG133" s="1"/>
      <c r="OTH133" s="1"/>
      <c r="OTI133" s="1"/>
      <c r="OTJ133" s="1"/>
      <c r="OTK133" s="1"/>
      <c r="OTL133" s="1"/>
      <c r="OTM133" s="1"/>
      <c r="OTN133" s="1"/>
      <c r="OTO133" s="1"/>
      <c r="OTP133" s="1"/>
      <c r="OTQ133" s="1"/>
      <c r="OTR133" s="1"/>
      <c r="OTS133" s="1"/>
      <c r="OTT133" s="1"/>
      <c r="OTU133" s="1"/>
      <c r="OTV133" s="1"/>
      <c r="OTW133" s="1"/>
      <c r="OTX133" s="1"/>
      <c r="OTY133" s="1"/>
      <c r="OTZ133" s="1"/>
      <c r="OUA133" s="1"/>
      <c r="OUB133" s="1"/>
      <c r="OUC133" s="1"/>
      <c r="OUD133" s="1"/>
      <c r="OUE133" s="1"/>
      <c r="OUF133" s="1"/>
      <c r="OUG133" s="1"/>
      <c r="OUH133" s="1"/>
      <c r="OUI133" s="1"/>
      <c r="OUJ133" s="1"/>
      <c r="OUK133" s="1"/>
      <c r="OUL133" s="1"/>
      <c r="OUM133" s="1"/>
      <c r="OUN133" s="1"/>
      <c r="OUO133" s="1"/>
      <c r="OUP133" s="1"/>
      <c r="OUQ133" s="1"/>
      <c r="OUR133" s="1"/>
      <c r="OUS133" s="1"/>
      <c r="OUT133" s="1"/>
      <c r="OUU133" s="1"/>
      <c r="OUV133" s="1"/>
      <c r="OUW133" s="1"/>
      <c r="OUX133" s="1"/>
      <c r="OUY133" s="1"/>
      <c r="OUZ133" s="1"/>
      <c r="OVA133" s="1"/>
      <c r="OVB133" s="1"/>
      <c r="OVC133" s="1"/>
      <c r="OVD133" s="1"/>
      <c r="OVE133" s="1"/>
      <c r="OVF133" s="1"/>
      <c r="OVG133" s="1"/>
      <c r="OVH133" s="1"/>
      <c r="OVI133" s="1"/>
      <c r="OVJ133" s="1"/>
      <c r="OVK133" s="1"/>
      <c r="OVL133" s="1"/>
      <c r="OVM133" s="1"/>
      <c r="OVN133" s="1"/>
      <c r="OVO133" s="1"/>
      <c r="OVP133" s="1"/>
      <c r="OVQ133" s="1"/>
      <c r="OVR133" s="1"/>
      <c r="OVS133" s="1"/>
      <c r="OVT133" s="1"/>
      <c r="OVU133" s="1"/>
      <c r="OVV133" s="1"/>
      <c r="OVW133" s="1"/>
      <c r="OVX133" s="1"/>
      <c r="OVY133" s="1"/>
      <c r="OVZ133" s="1"/>
      <c r="OWA133" s="1"/>
      <c r="OWB133" s="1"/>
      <c r="OWC133" s="1"/>
      <c r="OWD133" s="1"/>
      <c r="OWE133" s="1"/>
      <c r="OWF133" s="1"/>
      <c r="OWG133" s="1"/>
      <c r="OWH133" s="1"/>
      <c r="OWI133" s="1"/>
      <c r="OWJ133" s="1"/>
      <c r="OWK133" s="1"/>
      <c r="OWL133" s="1"/>
      <c r="OWM133" s="1"/>
      <c r="OWN133" s="1"/>
      <c r="OWO133" s="1"/>
      <c r="OWP133" s="1"/>
      <c r="OWQ133" s="1"/>
      <c r="OWR133" s="1"/>
      <c r="OWS133" s="1"/>
      <c r="OWT133" s="1"/>
      <c r="OWU133" s="1"/>
      <c r="OWV133" s="1"/>
      <c r="OWW133" s="1"/>
      <c r="OWX133" s="1"/>
      <c r="OWY133" s="1"/>
      <c r="OWZ133" s="1"/>
      <c r="OXA133" s="1"/>
      <c r="OXB133" s="1"/>
      <c r="OXC133" s="1"/>
      <c r="OXD133" s="1"/>
      <c r="OXE133" s="1"/>
      <c r="OXF133" s="1"/>
      <c r="OXG133" s="1"/>
      <c r="OXH133" s="1"/>
      <c r="OXI133" s="1"/>
      <c r="OXJ133" s="1"/>
      <c r="OXK133" s="1"/>
      <c r="OXL133" s="1"/>
      <c r="OXM133" s="1"/>
      <c r="OXN133" s="1"/>
      <c r="OXO133" s="1"/>
      <c r="OXP133" s="1"/>
      <c r="OXQ133" s="1"/>
      <c r="OXR133" s="1"/>
      <c r="OXS133" s="1"/>
      <c r="OXT133" s="1"/>
      <c r="OXU133" s="1"/>
      <c r="OXV133" s="1"/>
      <c r="OXW133" s="1"/>
      <c r="OXX133" s="1"/>
      <c r="OXY133" s="1"/>
      <c r="OXZ133" s="1"/>
      <c r="OYA133" s="1"/>
      <c r="OYB133" s="1"/>
      <c r="OYC133" s="1"/>
      <c r="OYD133" s="1"/>
      <c r="OYE133" s="1"/>
      <c r="OYF133" s="1"/>
      <c r="OYG133" s="1"/>
      <c r="OYH133" s="1"/>
      <c r="OYI133" s="1"/>
      <c r="OYJ133" s="1"/>
      <c r="OYK133" s="1"/>
      <c r="OYL133" s="1"/>
      <c r="OYM133" s="1"/>
      <c r="OYN133" s="1"/>
      <c r="OYO133" s="1"/>
      <c r="OYP133" s="1"/>
      <c r="OYQ133" s="1"/>
      <c r="OYR133" s="1"/>
      <c r="OYS133" s="1"/>
      <c r="OYT133" s="1"/>
      <c r="OYU133" s="1"/>
      <c r="OYV133" s="1"/>
      <c r="OYW133" s="1"/>
      <c r="OYX133" s="1"/>
      <c r="OYY133" s="1"/>
      <c r="OYZ133" s="1"/>
      <c r="OZA133" s="1"/>
      <c r="OZB133" s="1"/>
      <c r="OZC133" s="1"/>
      <c r="OZD133" s="1"/>
      <c r="OZE133" s="1"/>
      <c r="OZF133" s="1"/>
      <c r="OZG133" s="1"/>
      <c r="OZH133" s="1"/>
      <c r="OZI133" s="1"/>
      <c r="OZJ133" s="1"/>
      <c r="OZK133" s="1"/>
      <c r="OZL133" s="1"/>
      <c r="OZM133" s="1"/>
      <c r="OZN133" s="1"/>
      <c r="OZO133" s="1"/>
      <c r="OZP133" s="1"/>
      <c r="OZQ133" s="1"/>
      <c r="OZR133" s="1"/>
      <c r="OZS133" s="1"/>
      <c r="OZT133" s="1"/>
      <c r="OZU133" s="1"/>
      <c r="OZV133" s="1"/>
      <c r="OZW133" s="1"/>
      <c r="OZX133" s="1"/>
      <c r="OZY133" s="1"/>
      <c r="OZZ133" s="1"/>
      <c r="PAA133" s="1"/>
      <c r="PAB133" s="1"/>
      <c r="PAC133" s="1"/>
      <c r="PAD133" s="1"/>
      <c r="PAE133" s="1"/>
      <c r="PAF133" s="1"/>
      <c r="PAG133" s="1"/>
      <c r="PAH133" s="1"/>
      <c r="PAI133" s="1"/>
      <c r="PAJ133" s="1"/>
      <c r="PAK133" s="1"/>
      <c r="PAL133" s="1"/>
      <c r="PAM133" s="1"/>
      <c r="PAN133" s="1"/>
      <c r="PAO133" s="1"/>
      <c r="PAP133" s="1"/>
      <c r="PAQ133" s="1"/>
      <c r="PAR133" s="1"/>
      <c r="PAS133" s="1"/>
      <c r="PAT133" s="1"/>
      <c r="PAU133" s="1"/>
      <c r="PAV133" s="1"/>
      <c r="PAW133" s="1"/>
      <c r="PAX133" s="1"/>
      <c r="PAY133" s="1"/>
      <c r="PAZ133" s="1"/>
      <c r="PBA133" s="1"/>
      <c r="PBB133" s="1"/>
      <c r="PBC133" s="1"/>
      <c r="PBD133" s="1"/>
      <c r="PBE133" s="1"/>
      <c r="PBF133" s="1"/>
      <c r="PBG133" s="1"/>
      <c r="PBH133" s="1"/>
      <c r="PBI133" s="1"/>
      <c r="PBJ133" s="1"/>
      <c r="PBK133" s="1"/>
      <c r="PBL133" s="1"/>
      <c r="PBM133" s="1"/>
      <c r="PBN133" s="1"/>
      <c r="PBO133" s="1"/>
      <c r="PBP133" s="1"/>
      <c r="PBQ133" s="1"/>
      <c r="PBR133" s="1"/>
      <c r="PBS133" s="1"/>
      <c r="PBT133" s="1"/>
      <c r="PBU133" s="1"/>
      <c r="PBV133" s="1"/>
      <c r="PBW133" s="1"/>
      <c r="PBX133" s="1"/>
      <c r="PBY133" s="1"/>
      <c r="PBZ133" s="1"/>
      <c r="PCA133" s="1"/>
      <c r="PCB133" s="1"/>
      <c r="PCC133" s="1"/>
      <c r="PCD133" s="1"/>
      <c r="PCE133" s="1"/>
      <c r="PCF133" s="1"/>
      <c r="PCG133" s="1"/>
      <c r="PCH133" s="1"/>
      <c r="PCI133" s="1"/>
      <c r="PCJ133" s="1"/>
      <c r="PCK133" s="1"/>
      <c r="PCL133" s="1"/>
      <c r="PCM133" s="1"/>
      <c r="PCN133" s="1"/>
      <c r="PCO133" s="1"/>
      <c r="PCP133" s="1"/>
      <c r="PCQ133" s="1"/>
      <c r="PCR133" s="1"/>
      <c r="PCS133" s="1"/>
      <c r="PCT133" s="1"/>
      <c r="PCU133" s="1"/>
      <c r="PCV133" s="1"/>
      <c r="PCW133" s="1"/>
      <c r="PCX133" s="1"/>
      <c r="PCY133" s="1"/>
      <c r="PCZ133" s="1"/>
      <c r="PDA133" s="1"/>
      <c r="PDB133" s="1"/>
      <c r="PDC133" s="1"/>
      <c r="PDD133" s="1"/>
      <c r="PDE133" s="1"/>
      <c r="PDF133" s="1"/>
      <c r="PDG133" s="1"/>
      <c r="PDH133" s="1"/>
      <c r="PDI133" s="1"/>
      <c r="PDJ133" s="1"/>
      <c r="PDK133" s="1"/>
      <c r="PDL133" s="1"/>
      <c r="PDM133" s="1"/>
      <c r="PDN133" s="1"/>
      <c r="PDO133" s="1"/>
      <c r="PDP133" s="1"/>
      <c r="PDQ133" s="1"/>
      <c r="PDR133" s="1"/>
      <c r="PDS133" s="1"/>
      <c r="PDT133" s="1"/>
      <c r="PDU133" s="1"/>
      <c r="PDV133" s="1"/>
      <c r="PDW133" s="1"/>
      <c r="PDX133" s="1"/>
      <c r="PDY133" s="1"/>
      <c r="PDZ133" s="1"/>
      <c r="PEA133" s="1"/>
      <c r="PEB133" s="1"/>
      <c r="PEC133" s="1"/>
      <c r="PED133" s="1"/>
      <c r="PEE133" s="1"/>
      <c r="PEF133" s="1"/>
      <c r="PEG133" s="1"/>
      <c r="PEH133" s="1"/>
      <c r="PEI133" s="1"/>
      <c r="PEJ133" s="1"/>
      <c r="PEK133" s="1"/>
      <c r="PEL133" s="1"/>
      <c r="PEM133" s="1"/>
      <c r="PEN133" s="1"/>
      <c r="PEO133" s="1"/>
      <c r="PEP133" s="1"/>
      <c r="PEQ133" s="1"/>
      <c r="PER133" s="1"/>
      <c r="PES133" s="1"/>
      <c r="PET133" s="1"/>
      <c r="PEU133" s="1"/>
      <c r="PEV133" s="1"/>
      <c r="PEW133" s="1"/>
      <c r="PEX133" s="1"/>
      <c r="PEY133" s="1"/>
      <c r="PEZ133" s="1"/>
      <c r="PFA133" s="1"/>
      <c r="PFB133" s="1"/>
      <c r="PFC133" s="1"/>
      <c r="PFD133" s="1"/>
      <c r="PFE133" s="1"/>
      <c r="PFF133" s="1"/>
      <c r="PFG133" s="1"/>
      <c r="PFH133" s="1"/>
      <c r="PFI133" s="1"/>
      <c r="PFJ133" s="1"/>
      <c r="PFK133" s="1"/>
      <c r="PFL133" s="1"/>
      <c r="PFM133" s="1"/>
      <c r="PFN133" s="1"/>
      <c r="PFO133" s="1"/>
      <c r="PFP133" s="1"/>
      <c r="PFQ133" s="1"/>
      <c r="PFR133" s="1"/>
      <c r="PFS133" s="1"/>
      <c r="PFT133" s="1"/>
      <c r="PFU133" s="1"/>
      <c r="PFV133" s="1"/>
      <c r="PFW133" s="1"/>
      <c r="PFX133" s="1"/>
      <c r="PFY133" s="1"/>
      <c r="PFZ133" s="1"/>
      <c r="PGA133" s="1"/>
      <c r="PGB133" s="1"/>
      <c r="PGC133" s="1"/>
      <c r="PGD133" s="1"/>
      <c r="PGE133" s="1"/>
      <c r="PGF133" s="1"/>
      <c r="PGG133" s="1"/>
      <c r="PGH133" s="1"/>
      <c r="PGI133" s="1"/>
      <c r="PGJ133" s="1"/>
      <c r="PGK133" s="1"/>
      <c r="PGL133" s="1"/>
      <c r="PGM133" s="1"/>
      <c r="PGN133" s="1"/>
      <c r="PGO133" s="1"/>
      <c r="PGP133" s="1"/>
      <c r="PGQ133" s="1"/>
      <c r="PGR133" s="1"/>
      <c r="PGS133" s="1"/>
      <c r="PGT133" s="1"/>
      <c r="PGU133" s="1"/>
      <c r="PGV133" s="1"/>
      <c r="PGW133" s="1"/>
      <c r="PGX133" s="1"/>
      <c r="PGY133" s="1"/>
      <c r="PGZ133" s="1"/>
      <c r="PHA133" s="1"/>
      <c r="PHB133" s="1"/>
      <c r="PHC133" s="1"/>
      <c r="PHD133" s="1"/>
      <c r="PHE133" s="1"/>
      <c r="PHF133" s="1"/>
      <c r="PHG133" s="1"/>
      <c r="PHH133" s="1"/>
      <c r="PHI133" s="1"/>
      <c r="PHJ133" s="1"/>
      <c r="PHK133" s="1"/>
      <c r="PHL133" s="1"/>
      <c r="PHM133" s="1"/>
      <c r="PHN133" s="1"/>
      <c r="PHO133" s="1"/>
      <c r="PHP133" s="1"/>
      <c r="PHQ133" s="1"/>
      <c r="PHR133" s="1"/>
      <c r="PHS133" s="1"/>
      <c r="PHT133" s="1"/>
      <c r="PHU133" s="1"/>
      <c r="PHV133" s="1"/>
      <c r="PHW133" s="1"/>
      <c r="PHX133" s="1"/>
      <c r="PHY133" s="1"/>
      <c r="PHZ133" s="1"/>
      <c r="PIA133" s="1"/>
      <c r="PIB133" s="1"/>
      <c r="PIC133" s="1"/>
      <c r="PID133" s="1"/>
      <c r="PIE133" s="1"/>
      <c r="PIF133" s="1"/>
      <c r="PIG133" s="1"/>
      <c r="PIH133" s="1"/>
      <c r="PII133" s="1"/>
      <c r="PIJ133" s="1"/>
      <c r="PIK133" s="1"/>
      <c r="PIL133" s="1"/>
      <c r="PIM133" s="1"/>
      <c r="PIN133" s="1"/>
      <c r="PIO133" s="1"/>
      <c r="PIP133" s="1"/>
      <c r="PIQ133" s="1"/>
      <c r="PIR133" s="1"/>
      <c r="PIS133" s="1"/>
      <c r="PIT133" s="1"/>
      <c r="PIU133" s="1"/>
      <c r="PIV133" s="1"/>
      <c r="PIW133" s="1"/>
      <c r="PIX133" s="1"/>
      <c r="PIY133" s="1"/>
      <c r="PIZ133" s="1"/>
      <c r="PJA133" s="1"/>
      <c r="PJB133" s="1"/>
      <c r="PJC133" s="1"/>
      <c r="PJD133" s="1"/>
      <c r="PJE133" s="1"/>
      <c r="PJF133" s="1"/>
      <c r="PJG133" s="1"/>
      <c r="PJH133" s="1"/>
      <c r="PJI133" s="1"/>
      <c r="PJJ133" s="1"/>
      <c r="PJK133" s="1"/>
      <c r="PJL133" s="1"/>
      <c r="PJM133" s="1"/>
      <c r="PJN133" s="1"/>
      <c r="PJO133" s="1"/>
      <c r="PJP133" s="1"/>
      <c r="PJQ133" s="1"/>
      <c r="PJR133" s="1"/>
      <c r="PJS133" s="1"/>
      <c r="PJT133" s="1"/>
      <c r="PJU133" s="1"/>
      <c r="PJV133" s="1"/>
      <c r="PJW133" s="1"/>
      <c r="PJX133" s="1"/>
      <c r="PJY133" s="1"/>
      <c r="PJZ133" s="1"/>
      <c r="PKA133" s="1"/>
      <c r="PKB133" s="1"/>
      <c r="PKC133" s="1"/>
      <c r="PKD133" s="1"/>
      <c r="PKE133" s="1"/>
      <c r="PKF133" s="1"/>
      <c r="PKG133" s="1"/>
      <c r="PKH133" s="1"/>
      <c r="PKI133" s="1"/>
      <c r="PKJ133" s="1"/>
      <c r="PKK133" s="1"/>
      <c r="PKL133" s="1"/>
      <c r="PKM133" s="1"/>
      <c r="PKN133" s="1"/>
      <c r="PKO133" s="1"/>
      <c r="PKP133" s="1"/>
      <c r="PKQ133" s="1"/>
      <c r="PKR133" s="1"/>
      <c r="PKS133" s="1"/>
      <c r="PKT133" s="1"/>
      <c r="PKU133" s="1"/>
      <c r="PKV133" s="1"/>
      <c r="PKW133" s="1"/>
      <c r="PKX133" s="1"/>
      <c r="PKY133" s="1"/>
      <c r="PKZ133" s="1"/>
      <c r="PLA133" s="1"/>
      <c r="PLB133" s="1"/>
      <c r="PLC133" s="1"/>
      <c r="PLD133" s="1"/>
      <c r="PLE133" s="1"/>
      <c r="PLF133" s="1"/>
      <c r="PLG133" s="1"/>
      <c r="PLH133" s="1"/>
      <c r="PLI133" s="1"/>
      <c r="PLJ133" s="1"/>
      <c r="PLK133" s="1"/>
      <c r="PLL133" s="1"/>
      <c r="PLM133" s="1"/>
      <c r="PLN133" s="1"/>
      <c r="PLO133" s="1"/>
      <c r="PLP133" s="1"/>
      <c r="PLQ133" s="1"/>
      <c r="PLR133" s="1"/>
      <c r="PLS133" s="1"/>
      <c r="PLT133" s="1"/>
      <c r="PLU133" s="1"/>
      <c r="PLV133" s="1"/>
      <c r="PLW133" s="1"/>
      <c r="PLX133" s="1"/>
      <c r="PLY133" s="1"/>
      <c r="PLZ133" s="1"/>
      <c r="PMA133" s="1"/>
      <c r="PMB133" s="1"/>
      <c r="PMC133" s="1"/>
      <c r="PMD133" s="1"/>
      <c r="PME133" s="1"/>
      <c r="PMF133" s="1"/>
      <c r="PMG133" s="1"/>
      <c r="PMH133" s="1"/>
      <c r="PMI133" s="1"/>
      <c r="PMJ133" s="1"/>
      <c r="PMK133" s="1"/>
      <c r="PML133" s="1"/>
      <c r="PMM133" s="1"/>
      <c r="PMN133" s="1"/>
      <c r="PMO133" s="1"/>
      <c r="PMP133" s="1"/>
      <c r="PMQ133" s="1"/>
      <c r="PMR133" s="1"/>
      <c r="PMS133" s="1"/>
      <c r="PMT133" s="1"/>
      <c r="PMU133" s="1"/>
      <c r="PMV133" s="1"/>
      <c r="PMW133" s="1"/>
      <c r="PMX133" s="1"/>
      <c r="PMY133" s="1"/>
      <c r="PMZ133" s="1"/>
      <c r="PNA133" s="1"/>
      <c r="PNB133" s="1"/>
      <c r="PNC133" s="1"/>
      <c r="PND133" s="1"/>
      <c r="PNE133" s="1"/>
      <c r="PNF133" s="1"/>
      <c r="PNG133" s="1"/>
      <c r="PNH133" s="1"/>
      <c r="PNI133" s="1"/>
      <c r="PNJ133" s="1"/>
      <c r="PNK133" s="1"/>
      <c r="PNL133" s="1"/>
      <c r="PNM133" s="1"/>
      <c r="PNN133" s="1"/>
      <c r="PNO133" s="1"/>
      <c r="PNP133" s="1"/>
      <c r="PNQ133" s="1"/>
      <c r="PNR133" s="1"/>
      <c r="PNS133" s="1"/>
      <c r="PNT133" s="1"/>
      <c r="PNU133" s="1"/>
      <c r="PNV133" s="1"/>
      <c r="PNW133" s="1"/>
      <c r="PNX133" s="1"/>
      <c r="PNY133" s="1"/>
      <c r="PNZ133" s="1"/>
      <c r="POA133" s="1"/>
      <c r="POB133" s="1"/>
      <c r="POC133" s="1"/>
      <c r="POD133" s="1"/>
      <c r="POE133" s="1"/>
      <c r="POF133" s="1"/>
      <c r="POG133" s="1"/>
      <c r="POH133" s="1"/>
      <c r="POI133" s="1"/>
      <c r="POJ133" s="1"/>
      <c r="POK133" s="1"/>
      <c r="POL133" s="1"/>
      <c r="POM133" s="1"/>
      <c r="PON133" s="1"/>
      <c r="POO133" s="1"/>
      <c r="POP133" s="1"/>
      <c r="POQ133" s="1"/>
      <c r="POR133" s="1"/>
      <c r="POS133" s="1"/>
      <c r="POT133" s="1"/>
      <c r="POU133" s="1"/>
      <c r="POV133" s="1"/>
      <c r="POW133" s="1"/>
      <c r="POX133" s="1"/>
      <c r="POY133" s="1"/>
      <c r="POZ133" s="1"/>
      <c r="PPA133" s="1"/>
      <c r="PPB133" s="1"/>
      <c r="PPC133" s="1"/>
      <c r="PPD133" s="1"/>
      <c r="PPE133" s="1"/>
      <c r="PPF133" s="1"/>
      <c r="PPG133" s="1"/>
      <c r="PPH133" s="1"/>
      <c r="PPI133" s="1"/>
      <c r="PPJ133" s="1"/>
      <c r="PPK133" s="1"/>
      <c r="PPL133" s="1"/>
      <c r="PPM133" s="1"/>
      <c r="PPN133" s="1"/>
      <c r="PPO133" s="1"/>
      <c r="PPP133" s="1"/>
      <c r="PPQ133" s="1"/>
      <c r="PPR133" s="1"/>
      <c r="PPS133" s="1"/>
      <c r="PPT133" s="1"/>
      <c r="PPU133" s="1"/>
      <c r="PPV133" s="1"/>
      <c r="PPW133" s="1"/>
      <c r="PPX133" s="1"/>
      <c r="PPY133" s="1"/>
      <c r="PPZ133" s="1"/>
      <c r="PQA133" s="1"/>
      <c r="PQB133" s="1"/>
      <c r="PQC133" s="1"/>
      <c r="PQD133" s="1"/>
      <c r="PQE133" s="1"/>
      <c r="PQF133" s="1"/>
      <c r="PQG133" s="1"/>
      <c r="PQH133" s="1"/>
      <c r="PQI133" s="1"/>
      <c r="PQJ133" s="1"/>
      <c r="PQK133" s="1"/>
      <c r="PQL133" s="1"/>
      <c r="PQM133" s="1"/>
      <c r="PQN133" s="1"/>
      <c r="PQO133" s="1"/>
      <c r="PQP133" s="1"/>
      <c r="PQQ133" s="1"/>
      <c r="PQR133" s="1"/>
      <c r="PQS133" s="1"/>
      <c r="PQT133" s="1"/>
      <c r="PQU133" s="1"/>
      <c r="PQV133" s="1"/>
      <c r="PQW133" s="1"/>
      <c r="PQX133" s="1"/>
      <c r="PQY133" s="1"/>
      <c r="PQZ133" s="1"/>
      <c r="PRA133" s="1"/>
      <c r="PRB133" s="1"/>
      <c r="PRC133" s="1"/>
      <c r="PRD133" s="1"/>
      <c r="PRE133" s="1"/>
      <c r="PRF133" s="1"/>
      <c r="PRG133" s="1"/>
      <c r="PRH133" s="1"/>
      <c r="PRI133" s="1"/>
      <c r="PRJ133" s="1"/>
      <c r="PRK133" s="1"/>
      <c r="PRL133" s="1"/>
      <c r="PRM133" s="1"/>
      <c r="PRN133" s="1"/>
      <c r="PRO133" s="1"/>
      <c r="PRP133" s="1"/>
      <c r="PRQ133" s="1"/>
      <c r="PRR133" s="1"/>
      <c r="PRS133" s="1"/>
      <c r="PRT133" s="1"/>
      <c r="PRU133" s="1"/>
      <c r="PRV133" s="1"/>
      <c r="PRW133" s="1"/>
      <c r="PRX133" s="1"/>
      <c r="PRY133" s="1"/>
      <c r="PRZ133" s="1"/>
      <c r="PSA133" s="1"/>
      <c r="PSB133" s="1"/>
      <c r="PSC133" s="1"/>
      <c r="PSD133" s="1"/>
      <c r="PSE133" s="1"/>
      <c r="PSF133" s="1"/>
      <c r="PSG133" s="1"/>
      <c r="PSH133" s="1"/>
      <c r="PSI133" s="1"/>
      <c r="PSJ133" s="1"/>
      <c r="PSK133" s="1"/>
      <c r="PSL133" s="1"/>
      <c r="PSM133" s="1"/>
      <c r="PSN133" s="1"/>
      <c r="PSO133" s="1"/>
      <c r="PSP133" s="1"/>
      <c r="PSQ133" s="1"/>
      <c r="PSR133" s="1"/>
      <c r="PSS133" s="1"/>
      <c r="PST133" s="1"/>
      <c r="PSU133" s="1"/>
      <c r="PSV133" s="1"/>
      <c r="PSW133" s="1"/>
      <c r="PSX133" s="1"/>
      <c r="PSY133" s="1"/>
      <c r="PSZ133" s="1"/>
      <c r="PTA133" s="1"/>
      <c r="PTB133" s="1"/>
      <c r="PTC133" s="1"/>
      <c r="PTD133" s="1"/>
      <c r="PTE133" s="1"/>
      <c r="PTF133" s="1"/>
      <c r="PTG133" s="1"/>
      <c r="PTH133" s="1"/>
      <c r="PTI133" s="1"/>
      <c r="PTJ133" s="1"/>
      <c r="PTK133" s="1"/>
      <c r="PTL133" s="1"/>
      <c r="PTM133" s="1"/>
      <c r="PTN133" s="1"/>
      <c r="PTO133" s="1"/>
      <c r="PTP133" s="1"/>
      <c r="PTQ133" s="1"/>
      <c r="PTR133" s="1"/>
      <c r="PTS133" s="1"/>
      <c r="PTT133" s="1"/>
      <c r="PTU133" s="1"/>
      <c r="PTV133" s="1"/>
      <c r="PTW133" s="1"/>
      <c r="PTX133" s="1"/>
      <c r="PTY133" s="1"/>
      <c r="PTZ133" s="1"/>
      <c r="PUA133" s="1"/>
      <c r="PUB133" s="1"/>
      <c r="PUC133" s="1"/>
      <c r="PUD133" s="1"/>
      <c r="PUE133" s="1"/>
      <c r="PUF133" s="1"/>
      <c r="PUG133" s="1"/>
      <c r="PUH133" s="1"/>
      <c r="PUI133" s="1"/>
      <c r="PUJ133" s="1"/>
      <c r="PUK133" s="1"/>
      <c r="PUL133" s="1"/>
      <c r="PUM133" s="1"/>
      <c r="PUN133" s="1"/>
      <c r="PUO133" s="1"/>
      <c r="PUP133" s="1"/>
      <c r="PUQ133" s="1"/>
      <c r="PUR133" s="1"/>
      <c r="PUS133" s="1"/>
      <c r="PUT133" s="1"/>
      <c r="PUU133" s="1"/>
      <c r="PUV133" s="1"/>
      <c r="PUW133" s="1"/>
      <c r="PUX133" s="1"/>
      <c r="PUY133" s="1"/>
      <c r="PUZ133" s="1"/>
      <c r="PVA133" s="1"/>
      <c r="PVB133" s="1"/>
      <c r="PVC133" s="1"/>
      <c r="PVD133" s="1"/>
      <c r="PVE133" s="1"/>
      <c r="PVF133" s="1"/>
      <c r="PVG133" s="1"/>
      <c r="PVH133" s="1"/>
      <c r="PVI133" s="1"/>
      <c r="PVJ133" s="1"/>
      <c r="PVK133" s="1"/>
      <c r="PVL133" s="1"/>
      <c r="PVM133" s="1"/>
      <c r="PVN133" s="1"/>
      <c r="PVO133" s="1"/>
      <c r="PVP133" s="1"/>
      <c r="PVQ133" s="1"/>
      <c r="PVR133" s="1"/>
      <c r="PVS133" s="1"/>
      <c r="PVT133" s="1"/>
      <c r="PVU133" s="1"/>
      <c r="PVV133" s="1"/>
      <c r="PVW133" s="1"/>
      <c r="PVX133" s="1"/>
      <c r="PVY133" s="1"/>
      <c r="PVZ133" s="1"/>
      <c r="PWA133" s="1"/>
      <c r="PWB133" s="1"/>
      <c r="PWC133" s="1"/>
      <c r="PWD133" s="1"/>
      <c r="PWE133" s="1"/>
      <c r="PWF133" s="1"/>
      <c r="PWG133" s="1"/>
      <c r="PWH133" s="1"/>
      <c r="PWI133" s="1"/>
      <c r="PWJ133" s="1"/>
      <c r="PWK133" s="1"/>
      <c r="PWL133" s="1"/>
      <c r="PWM133" s="1"/>
      <c r="PWN133" s="1"/>
      <c r="PWO133" s="1"/>
      <c r="PWP133" s="1"/>
      <c r="PWQ133" s="1"/>
      <c r="PWR133" s="1"/>
      <c r="PWS133" s="1"/>
      <c r="PWT133" s="1"/>
      <c r="PWU133" s="1"/>
      <c r="PWV133" s="1"/>
      <c r="PWW133" s="1"/>
      <c r="PWX133" s="1"/>
      <c r="PWY133" s="1"/>
      <c r="PWZ133" s="1"/>
      <c r="PXA133" s="1"/>
      <c r="PXB133" s="1"/>
      <c r="PXC133" s="1"/>
      <c r="PXD133" s="1"/>
      <c r="PXE133" s="1"/>
      <c r="PXF133" s="1"/>
      <c r="PXG133" s="1"/>
      <c r="PXH133" s="1"/>
      <c r="PXI133" s="1"/>
      <c r="PXJ133" s="1"/>
      <c r="PXK133" s="1"/>
      <c r="PXL133" s="1"/>
      <c r="PXM133" s="1"/>
      <c r="PXN133" s="1"/>
      <c r="PXO133" s="1"/>
      <c r="PXP133" s="1"/>
      <c r="PXQ133" s="1"/>
      <c r="PXR133" s="1"/>
      <c r="PXS133" s="1"/>
      <c r="PXT133" s="1"/>
      <c r="PXU133" s="1"/>
      <c r="PXV133" s="1"/>
      <c r="PXW133" s="1"/>
      <c r="PXX133" s="1"/>
      <c r="PXY133" s="1"/>
      <c r="PXZ133" s="1"/>
      <c r="PYA133" s="1"/>
      <c r="PYB133" s="1"/>
      <c r="PYC133" s="1"/>
      <c r="PYD133" s="1"/>
      <c r="PYE133" s="1"/>
      <c r="PYF133" s="1"/>
      <c r="PYG133" s="1"/>
      <c r="PYH133" s="1"/>
      <c r="PYI133" s="1"/>
      <c r="PYJ133" s="1"/>
      <c r="PYK133" s="1"/>
      <c r="PYL133" s="1"/>
      <c r="PYM133" s="1"/>
      <c r="PYN133" s="1"/>
      <c r="PYO133" s="1"/>
      <c r="PYP133" s="1"/>
      <c r="PYQ133" s="1"/>
      <c r="PYR133" s="1"/>
      <c r="PYS133" s="1"/>
      <c r="PYT133" s="1"/>
      <c r="PYU133" s="1"/>
      <c r="PYV133" s="1"/>
      <c r="PYW133" s="1"/>
      <c r="PYX133" s="1"/>
      <c r="PYY133" s="1"/>
      <c r="PYZ133" s="1"/>
      <c r="PZA133" s="1"/>
      <c r="PZB133" s="1"/>
      <c r="PZC133" s="1"/>
      <c r="PZD133" s="1"/>
      <c r="PZE133" s="1"/>
      <c r="PZF133" s="1"/>
      <c r="PZG133" s="1"/>
      <c r="PZH133" s="1"/>
      <c r="PZI133" s="1"/>
      <c r="PZJ133" s="1"/>
      <c r="PZK133" s="1"/>
      <c r="PZL133" s="1"/>
      <c r="PZM133" s="1"/>
      <c r="PZN133" s="1"/>
      <c r="PZO133" s="1"/>
      <c r="PZP133" s="1"/>
      <c r="PZQ133" s="1"/>
      <c r="PZR133" s="1"/>
      <c r="PZS133" s="1"/>
      <c r="PZT133" s="1"/>
      <c r="PZU133" s="1"/>
      <c r="PZV133" s="1"/>
      <c r="PZW133" s="1"/>
      <c r="PZX133" s="1"/>
      <c r="PZY133" s="1"/>
      <c r="PZZ133" s="1"/>
      <c r="QAA133" s="1"/>
      <c r="QAB133" s="1"/>
      <c r="QAC133" s="1"/>
      <c r="QAD133" s="1"/>
      <c r="QAE133" s="1"/>
      <c r="QAF133" s="1"/>
      <c r="QAG133" s="1"/>
      <c r="QAH133" s="1"/>
      <c r="QAI133" s="1"/>
      <c r="QAJ133" s="1"/>
      <c r="QAK133" s="1"/>
      <c r="QAL133" s="1"/>
      <c r="QAM133" s="1"/>
      <c r="QAN133" s="1"/>
      <c r="QAO133" s="1"/>
      <c r="QAP133" s="1"/>
      <c r="QAQ133" s="1"/>
      <c r="QAR133" s="1"/>
      <c r="QAS133" s="1"/>
      <c r="QAT133" s="1"/>
      <c r="QAU133" s="1"/>
      <c r="QAV133" s="1"/>
      <c r="QAW133" s="1"/>
      <c r="QAX133" s="1"/>
      <c r="QAY133" s="1"/>
      <c r="QAZ133" s="1"/>
      <c r="QBA133" s="1"/>
      <c r="QBB133" s="1"/>
      <c r="QBC133" s="1"/>
      <c r="QBD133" s="1"/>
      <c r="QBE133" s="1"/>
      <c r="QBF133" s="1"/>
      <c r="QBG133" s="1"/>
      <c r="QBH133" s="1"/>
      <c r="QBI133" s="1"/>
      <c r="QBJ133" s="1"/>
      <c r="QBK133" s="1"/>
      <c r="QBL133" s="1"/>
      <c r="QBM133" s="1"/>
      <c r="QBN133" s="1"/>
      <c r="QBO133" s="1"/>
      <c r="QBP133" s="1"/>
      <c r="QBQ133" s="1"/>
      <c r="QBR133" s="1"/>
      <c r="QBS133" s="1"/>
      <c r="QBT133" s="1"/>
      <c r="QBU133" s="1"/>
      <c r="QBV133" s="1"/>
      <c r="QBW133" s="1"/>
      <c r="QBX133" s="1"/>
      <c r="QBY133" s="1"/>
      <c r="QBZ133" s="1"/>
      <c r="QCA133" s="1"/>
      <c r="QCB133" s="1"/>
      <c r="QCC133" s="1"/>
      <c r="QCD133" s="1"/>
      <c r="QCE133" s="1"/>
      <c r="QCF133" s="1"/>
      <c r="QCG133" s="1"/>
      <c r="QCH133" s="1"/>
      <c r="QCI133" s="1"/>
      <c r="QCJ133" s="1"/>
      <c r="QCK133" s="1"/>
      <c r="QCL133" s="1"/>
      <c r="QCM133" s="1"/>
      <c r="QCN133" s="1"/>
      <c r="QCO133" s="1"/>
      <c r="QCP133" s="1"/>
      <c r="QCQ133" s="1"/>
      <c r="QCR133" s="1"/>
      <c r="QCS133" s="1"/>
      <c r="QCT133" s="1"/>
      <c r="QCU133" s="1"/>
      <c r="QCV133" s="1"/>
      <c r="QCW133" s="1"/>
      <c r="QCX133" s="1"/>
      <c r="QCY133" s="1"/>
      <c r="QCZ133" s="1"/>
      <c r="QDA133" s="1"/>
      <c r="QDB133" s="1"/>
      <c r="QDC133" s="1"/>
      <c r="QDD133" s="1"/>
      <c r="QDE133" s="1"/>
      <c r="QDF133" s="1"/>
      <c r="QDG133" s="1"/>
      <c r="QDH133" s="1"/>
      <c r="QDI133" s="1"/>
      <c r="QDJ133" s="1"/>
      <c r="QDK133" s="1"/>
      <c r="QDL133" s="1"/>
      <c r="QDM133" s="1"/>
      <c r="QDN133" s="1"/>
      <c r="QDO133" s="1"/>
      <c r="QDP133" s="1"/>
      <c r="QDQ133" s="1"/>
      <c r="QDR133" s="1"/>
      <c r="QDS133" s="1"/>
      <c r="QDT133" s="1"/>
      <c r="QDU133" s="1"/>
      <c r="QDV133" s="1"/>
      <c r="QDW133" s="1"/>
      <c r="QDX133" s="1"/>
      <c r="QDY133" s="1"/>
      <c r="QDZ133" s="1"/>
      <c r="QEA133" s="1"/>
      <c r="QEB133" s="1"/>
      <c r="QEC133" s="1"/>
      <c r="QED133" s="1"/>
      <c r="QEE133" s="1"/>
      <c r="QEF133" s="1"/>
      <c r="QEG133" s="1"/>
      <c r="QEH133" s="1"/>
      <c r="QEI133" s="1"/>
      <c r="QEJ133" s="1"/>
      <c r="QEK133" s="1"/>
      <c r="QEL133" s="1"/>
      <c r="QEM133" s="1"/>
      <c r="QEN133" s="1"/>
      <c r="QEO133" s="1"/>
      <c r="QEP133" s="1"/>
      <c r="QEQ133" s="1"/>
      <c r="QER133" s="1"/>
      <c r="QES133" s="1"/>
      <c r="QET133" s="1"/>
      <c r="QEU133" s="1"/>
      <c r="QEV133" s="1"/>
      <c r="QEW133" s="1"/>
      <c r="QEX133" s="1"/>
      <c r="QEY133" s="1"/>
      <c r="QEZ133" s="1"/>
      <c r="QFA133" s="1"/>
      <c r="QFB133" s="1"/>
      <c r="QFC133" s="1"/>
      <c r="QFD133" s="1"/>
      <c r="QFE133" s="1"/>
      <c r="QFF133" s="1"/>
      <c r="QFG133" s="1"/>
      <c r="QFH133" s="1"/>
      <c r="QFI133" s="1"/>
      <c r="QFJ133" s="1"/>
      <c r="QFK133" s="1"/>
      <c r="QFL133" s="1"/>
      <c r="QFM133" s="1"/>
      <c r="QFN133" s="1"/>
      <c r="QFO133" s="1"/>
      <c r="QFP133" s="1"/>
      <c r="QFQ133" s="1"/>
      <c r="QFR133" s="1"/>
      <c r="QFS133" s="1"/>
      <c r="QFT133" s="1"/>
      <c r="QFU133" s="1"/>
      <c r="QFV133" s="1"/>
      <c r="QFW133" s="1"/>
      <c r="QFX133" s="1"/>
      <c r="QFY133" s="1"/>
      <c r="QFZ133" s="1"/>
      <c r="QGA133" s="1"/>
      <c r="QGB133" s="1"/>
      <c r="QGC133" s="1"/>
      <c r="QGD133" s="1"/>
      <c r="QGE133" s="1"/>
      <c r="QGF133" s="1"/>
      <c r="QGG133" s="1"/>
      <c r="QGH133" s="1"/>
      <c r="QGI133" s="1"/>
      <c r="QGJ133" s="1"/>
      <c r="QGK133" s="1"/>
      <c r="QGL133" s="1"/>
      <c r="QGM133" s="1"/>
      <c r="QGN133" s="1"/>
      <c r="QGO133" s="1"/>
      <c r="QGP133" s="1"/>
      <c r="QGQ133" s="1"/>
      <c r="QGR133" s="1"/>
      <c r="QGS133" s="1"/>
      <c r="QGT133" s="1"/>
      <c r="QGU133" s="1"/>
      <c r="QGV133" s="1"/>
      <c r="QGW133" s="1"/>
      <c r="QGX133" s="1"/>
      <c r="QGY133" s="1"/>
      <c r="QGZ133" s="1"/>
      <c r="QHA133" s="1"/>
      <c r="QHB133" s="1"/>
      <c r="QHC133" s="1"/>
      <c r="QHD133" s="1"/>
      <c r="QHE133" s="1"/>
      <c r="QHF133" s="1"/>
      <c r="QHG133" s="1"/>
      <c r="QHH133" s="1"/>
      <c r="QHI133" s="1"/>
      <c r="QHJ133" s="1"/>
      <c r="QHK133" s="1"/>
      <c r="QHL133" s="1"/>
      <c r="QHM133" s="1"/>
      <c r="QHN133" s="1"/>
      <c r="QHO133" s="1"/>
      <c r="QHP133" s="1"/>
      <c r="QHQ133" s="1"/>
      <c r="QHR133" s="1"/>
      <c r="QHS133" s="1"/>
      <c r="QHT133" s="1"/>
      <c r="QHU133" s="1"/>
      <c r="QHV133" s="1"/>
      <c r="QHW133" s="1"/>
      <c r="QHX133" s="1"/>
      <c r="QHY133" s="1"/>
      <c r="QHZ133" s="1"/>
      <c r="QIA133" s="1"/>
      <c r="QIB133" s="1"/>
      <c r="QIC133" s="1"/>
      <c r="QID133" s="1"/>
      <c r="QIE133" s="1"/>
      <c r="QIF133" s="1"/>
      <c r="QIG133" s="1"/>
      <c r="QIH133" s="1"/>
      <c r="QII133" s="1"/>
      <c r="QIJ133" s="1"/>
      <c r="QIK133" s="1"/>
      <c r="QIL133" s="1"/>
      <c r="QIM133" s="1"/>
      <c r="QIN133" s="1"/>
      <c r="QIO133" s="1"/>
      <c r="QIP133" s="1"/>
      <c r="QIQ133" s="1"/>
      <c r="QIR133" s="1"/>
      <c r="QIS133" s="1"/>
      <c r="QIT133" s="1"/>
      <c r="QIU133" s="1"/>
      <c r="QIV133" s="1"/>
      <c r="QIW133" s="1"/>
      <c r="QIX133" s="1"/>
      <c r="QIY133" s="1"/>
      <c r="QIZ133" s="1"/>
      <c r="QJA133" s="1"/>
      <c r="QJB133" s="1"/>
      <c r="QJC133" s="1"/>
      <c r="QJD133" s="1"/>
      <c r="QJE133" s="1"/>
      <c r="QJF133" s="1"/>
      <c r="QJG133" s="1"/>
      <c r="QJH133" s="1"/>
      <c r="QJI133" s="1"/>
      <c r="QJJ133" s="1"/>
      <c r="QJK133" s="1"/>
      <c r="QJL133" s="1"/>
      <c r="QJM133" s="1"/>
      <c r="QJN133" s="1"/>
      <c r="QJO133" s="1"/>
      <c r="QJP133" s="1"/>
      <c r="QJQ133" s="1"/>
      <c r="QJR133" s="1"/>
      <c r="QJS133" s="1"/>
      <c r="QJT133" s="1"/>
      <c r="QJU133" s="1"/>
      <c r="QJV133" s="1"/>
      <c r="QJW133" s="1"/>
      <c r="QJX133" s="1"/>
      <c r="QJY133" s="1"/>
      <c r="QJZ133" s="1"/>
      <c r="QKA133" s="1"/>
      <c r="QKB133" s="1"/>
      <c r="QKC133" s="1"/>
      <c r="QKD133" s="1"/>
      <c r="QKE133" s="1"/>
      <c r="QKF133" s="1"/>
      <c r="QKG133" s="1"/>
      <c r="QKH133" s="1"/>
      <c r="QKI133" s="1"/>
      <c r="QKJ133" s="1"/>
      <c r="QKK133" s="1"/>
      <c r="QKL133" s="1"/>
      <c r="QKM133" s="1"/>
      <c r="QKN133" s="1"/>
      <c r="QKO133" s="1"/>
      <c r="QKP133" s="1"/>
      <c r="QKQ133" s="1"/>
      <c r="QKR133" s="1"/>
      <c r="QKS133" s="1"/>
      <c r="QKT133" s="1"/>
      <c r="QKU133" s="1"/>
      <c r="QKV133" s="1"/>
      <c r="QKW133" s="1"/>
      <c r="QKX133" s="1"/>
      <c r="QKY133" s="1"/>
      <c r="QKZ133" s="1"/>
      <c r="QLA133" s="1"/>
      <c r="QLB133" s="1"/>
      <c r="QLC133" s="1"/>
      <c r="QLD133" s="1"/>
      <c r="QLE133" s="1"/>
      <c r="QLF133" s="1"/>
      <c r="QLG133" s="1"/>
      <c r="QLH133" s="1"/>
      <c r="QLI133" s="1"/>
      <c r="QLJ133" s="1"/>
      <c r="QLK133" s="1"/>
      <c r="QLL133" s="1"/>
      <c r="QLM133" s="1"/>
      <c r="QLN133" s="1"/>
      <c r="QLO133" s="1"/>
      <c r="QLP133" s="1"/>
      <c r="QLQ133" s="1"/>
      <c r="QLR133" s="1"/>
      <c r="QLS133" s="1"/>
      <c r="QLT133" s="1"/>
      <c r="QLU133" s="1"/>
      <c r="QLV133" s="1"/>
      <c r="QLW133" s="1"/>
      <c r="QLX133" s="1"/>
      <c r="QLY133" s="1"/>
      <c r="QLZ133" s="1"/>
      <c r="QMA133" s="1"/>
      <c r="QMB133" s="1"/>
      <c r="QMC133" s="1"/>
      <c r="QMD133" s="1"/>
      <c r="QME133" s="1"/>
      <c r="QMF133" s="1"/>
      <c r="QMG133" s="1"/>
      <c r="QMH133" s="1"/>
      <c r="QMI133" s="1"/>
      <c r="QMJ133" s="1"/>
      <c r="QMK133" s="1"/>
      <c r="QML133" s="1"/>
      <c r="QMM133" s="1"/>
      <c r="QMN133" s="1"/>
      <c r="QMO133" s="1"/>
      <c r="QMP133" s="1"/>
      <c r="QMQ133" s="1"/>
      <c r="QMR133" s="1"/>
      <c r="QMS133" s="1"/>
      <c r="QMT133" s="1"/>
      <c r="QMU133" s="1"/>
      <c r="QMV133" s="1"/>
      <c r="QMW133" s="1"/>
      <c r="QMX133" s="1"/>
      <c r="QMY133" s="1"/>
      <c r="QMZ133" s="1"/>
      <c r="QNA133" s="1"/>
      <c r="QNB133" s="1"/>
      <c r="QNC133" s="1"/>
      <c r="QND133" s="1"/>
      <c r="QNE133" s="1"/>
      <c r="QNF133" s="1"/>
      <c r="QNG133" s="1"/>
      <c r="QNH133" s="1"/>
      <c r="QNI133" s="1"/>
      <c r="QNJ133" s="1"/>
      <c r="QNK133" s="1"/>
      <c r="QNL133" s="1"/>
      <c r="QNM133" s="1"/>
      <c r="QNN133" s="1"/>
      <c r="QNO133" s="1"/>
      <c r="QNP133" s="1"/>
      <c r="QNQ133" s="1"/>
      <c r="QNR133" s="1"/>
      <c r="QNS133" s="1"/>
      <c r="QNT133" s="1"/>
      <c r="QNU133" s="1"/>
      <c r="QNV133" s="1"/>
      <c r="QNW133" s="1"/>
      <c r="QNX133" s="1"/>
      <c r="QNY133" s="1"/>
      <c r="QNZ133" s="1"/>
      <c r="QOA133" s="1"/>
      <c r="QOB133" s="1"/>
      <c r="QOC133" s="1"/>
      <c r="QOD133" s="1"/>
      <c r="QOE133" s="1"/>
      <c r="QOF133" s="1"/>
      <c r="QOG133" s="1"/>
      <c r="QOH133" s="1"/>
      <c r="QOI133" s="1"/>
      <c r="QOJ133" s="1"/>
      <c r="QOK133" s="1"/>
      <c r="QOL133" s="1"/>
      <c r="QOM133" s="1"/>
      <c r="QON133" s="1"/>
      <c r="QOO133" s="1"/>
      <c r="QOP133" s="1"/>
      <c r="QOQ133" s="1"/>
      <c r="QOR133" s="1"/>
      <c r="QOS133" s="1"/>
      <c r="QOT133" s="1"/>
      <c r="QOU133" s="1"/>
      <c r="QOV133" s="1"/>
      <c r="QOW133" s="1"/>
      <c r="QOX133" s="1"/>
      <c r="QOY133" s="1"/>
      <c r="QOZ133" s="1"/>
      <c r="QPA133" s="1"/>
      <c r="QPB133" s="1"/>
      <c r="QPC133" s="1"/>
      <c r="QPD133" s="1"/>
      <c r="QPE133" s="1"/>
      <c r="QPF133" s="1"/>
      <c r="QPG133" s="1"/>
      <c r="QPH133" s="1"/>
      <c r="QPI133" s="1"/>
      <c r="QPJ133" s="1"/>
      <c r="QPK133" s="1"/>
      <c r="QPL133" s="1"/>
      <c r="QPM133" s="1"/>
      <c r="QPN133" s="1"/>
      <c r="QPO133" s="1"/>
      <c r="QPP133" s="1"/>
      <c r="QPQ133" s="1"/>
      <c r="QPR133" s="1"/>
      <c r="QPS133" s="1"/>
      <c r="QPT133" s="1"/>
      <c r="QPU133" s="1"/>
      <c r="QPV133" s="1"/>
      <c r="QPW133" s="1"/>
      <c r="QPX133" s="1"/>
      <c r="QPY133" s="1"/>
      <c r="QPZ133" s="1"/>
      <c r="QQA133" s="1"/>
      <c r="QQB133" s="1"/>
      <c r="QQC133" s="1"/>
      <c r="QQD133" s="1"/>
      <c r="QQE133" s="1"/>
      <c r="QQF133" s="1"/>
      <c r="QQG133" s="1"/>
      <c r="QQH133" s="1"/>
      <c r="QQI133" s="1"/>
      <c r="QQJ133" s="1"/>
      <c r="QQK133" s="1"/>
      <c r="QQL133" s="1"/>
      <c r="QQM133" s="1"/>
      <c r="QQN133" s="1"/>
      <c r="QQO133" s="1"/>
      <c r="QQP133" s="1"/>
      <c r="QQQ133" s="1"/>
      <c r="QQR133" s="1"/>
      <c r="QQS133" s="1"/>
      <c r="QQT133" s="1"/>
      <c r="QQU133" s="1"/>
      <c r="QQV133" s="1"/>
      <c r="QQW133" s="1"/>
      <c r="QQX133" s="1"/>
      <c r="QQY133" s="1"/>
      <c r="QQZ133" s="1"/>
      <c r="QRA133" s="1"/>
      <c r="QRB133" s="1"/>
      <c r="QRC133" s="1"/>
      <c r="QRD133" s="1"/>
      <c r="QRE133" s="1"/>
      <c r="QRF133" s="1"/>
      <c r="QRG133" s="1"/>
      <c r="QRH133" s="1"/>
      <c r="QRI133" s="1"/>
      <c r="QRJ133" s="1"/>
      <c r="QRK133" s="1"/>
      <c r="QRL133" s="1"/>
      <c r="QRM133" s="1"/>
      <c r="QRN133" s="1"/>
      <c r="QRO133" s="1"/>
      <c r="QRP133" s="1"/>
      <c r="QRQ133" s="1"/>
      <c r="QRR133" s="1"/>
      <c r="QRS133" s="1"/>
      <c r="QRT133" s="1"/>
      <c r="QRU133" s="1"/>
      <c r="QRV133" s="1"/>
      <c r="QRW133" s="1"/>
      <c r="QRX133" s="1"/>
      <c r="QRY133" s="1"/>
      <c r="QRZ133" s="1"/>
      <c r="QSA133" s="1"/>
      <c r="QSB133" s="1"/>
      <c r="QSC133" s="1"/>
      <c r="QSD133" s="1"/>
      <c r="QSE133" s="1"/>
      <c r="QSF133" s="1"/>
      <c r="QSG133" s="1"/>
      <c r="QSH133" s="1"/>
      <c r="QSI133" s="1"/>
      <c r="QSJ133" s="1"/>
      <c r="QSK133" s="1"/>
      <c r="QSL133" s="1"/>
      <c r="QSM133" s="1"/>
      <c r="QSN133" s="1"/>
      <c r="QSO133" s="1"/>
      <c r="QSP133" s="1"/>
      <c r="QSQ133" s="1"/>
      <c r="QSR133" s="1"/>
      <c r="QSS133" s="1"/>
      <c r="QST133" s="1"/>
      <c r="QSU133" s="1"/>
      <c r="QSV133" s="1"/>
      <c r="QSW133" s="1"/>
      <c r="QSX133" s="1"/>
      <c r="QSY133" s="1"/>
      <c r="QSZ133" s="1"/>
      <c r="QTA133" s="1"/>
      <c r="QTB133" s="1"/>
      <c r="QTC133" s="1"/>
      <c r="QTD133" s="1"/>
      <c r="QTE133" s="1"/>
      <c r="QTF133" s="1"/>
      <c r="QTG133" s="1"/>
      <c r="QTH133" s="1"/>
      <c r="QTI133" s="1"/>
      <c r="QTJ133" s="1"/>
      <c r="QTK133" s="1"/>
      <c r="QTL133" s="1"/>
      <c r="QTM133" s="1"/>
      <c r="QTN133" s="1"/>
      <c r="QTO133" s="1"/>
      <c r="QTP133" s="1"/>
      <c r="QTQ133" s="1"/>
      <c r="QTR133" s="1"/>
      <c r="QTS133" s="1"/>
      <c r="QTT133" s="1"/>
      <c r="QTU133" s="1"/>
      <c r="QTV133" s="1"/>
      <c r="QTW133" s="1"/>
      <c r="QTX133" s="1"/>
      <c r="QTY133" s="1"/>
      <c r="QTZ133" s="1"/>
      <c r="QUA133" s="1"/>
      <c r="QUB133" s="1"/>
      <c r="QUC133" s="1"/>
      <c r="QUD133" s="1"/>
      <c r="QUE133" s="1"/>
      <c r="QUF133" s="1"/>
      <c r="QUG133" s="1"/>
      <c r="QUH133" s="1"/>
      <c r="QUI133" s="1"/>
      <c r="QUJ133" s="1"/>
      <c r="QUK133" s="1"/>
      <c r="QUL133" s="1"/>
      <c r="QUM133" s="1"/>
      <c r="QUN133" s="1"/>
      <c r="QUO133" s="1"/>
      <c r="QUP133" s="1"/>
      <c r="QUQ133" s="1"/>
      <c r="QUR133" s="1"/>
      <c r="QUS133" s="1"/>
      <c r="QUT133" s="1"/>
      <c r="QUU133" s="1"/>
      <c r="QUV133" s="1"/>
      <c r="QUW133" s="1"/>
      <c r="QUX133" s="1"/>
      <c r="QUY133" s="1"/>
      <c r="QUZ133" s="1"/>
      <c r="QVA133" s="1"/>
      <c r="QVB133" s="1"/>
      <c r="QVC133" s="1"/>
      <c r="QVD133" s="1"/>
      <c r="QVE133" s="1"/>
      <c r="QVF133" s="1"/>
      <c r="QVG133" s="1"/>
      <c r="QVH133" s="1"/>
      <c r="QVI133" s="1"/>
      <c r="QVJ133" s="1"/>
      <c r="QVK133" s="1"/>
      <c r="QVL133" s="1"/>
      <c r="QVM133" s="1"/>
      <c r="QVN133" s="1"/>
      <c r="QVO133" s="1"/>
      <c r="QVP133" s="1"/>
      <c r="QVQ133" s="1"/>
      <c r="QVR133" s="1"/>
      <c r="QVS133" s="1"/>
      <c r="QVT133" s="1"/>
      <c r="QVU133" s="1"/>
      <c r="QVV133" s="1"/>
      <c r="QVW133" s="1"/>
      <c r="QVX133" s="1"/>
      <c r="QVY133" s="1"/>
      <c r="QVZ133" s="1"/>
      <c r="QWA133" s="1"/>
      <c r="QWB133" s="1"/>
      <c r="QWC133" s="1"/>
      <c r="QWD133" s="1"/>
      <c r="QWE133" s="1"/>
      <c r="QWF133" s="1"/>
      <c r="QWG133" s="1"/>
      <c r="QWH133" s="1"/>
      <c r="QWI133" s="1"/>
      <c r="QWJ133" s="1"/>
      <c r="QWK133" s="1"/>
      <c r="QWL133" s="1"/>
      <c r="QWM133" s="1"/>
      <c r="QWN133" s="1"/>
      <c r="QWO133" s="1"/>
      <c r="QWP133" s="1"/>
      <c r="QWQ133" s="1"/>
      <c r="QWR133" s="1"/>
      <c r="QWS133" s="1"/>
      <c r="QWT133" s="1"/>
      <c r="QWU133" s="1"/>
      <c r="QWV133" s="1"/>
      <c r="QWW133" s="1"/>
      <c r="QWX133" s="1"/>
      <c r="QWY133" s="1"/>
      <c r="QWZ133" s="1"/>
      <c r="QXA133" s="1"/>
      <c r="QXB133" s="1"/>
      <c r="QXC133" s="1"/>
      <c r="QXD133" s="1"/>
      <c r="QXE133" s="1"/>
      <c r="QXF133" s="1"/>
      <c r="QXG133" s="1"/>
      <c r="QXH133" s="1"/>
      <c r="QXI133" s="1"/>
      <c r="QXJ133" s="1"/>
      <c r="QXK133" s="1"/>
      <c r="QXL133" s="1"/>
      <c r="QXM133" s="1"/>
      <c r="QXN133" s="1"/>
      <c r="QXO133" s="1"/>
      <c r="QXP133" s="1"/>
      <c r="QXQ133" s="1"/>
      <c r="QXR133" s="1"/>
      <c r="QXS133" s="1"/>
      <c r="QXT133" s="1"/>
      <c r="QXU133" s="1"/>
      <c r="QXV133" s="1"/>
      <c r="QXW133" s="1"/>
      <c r="QXX133" s="1"/>
      <c r="QXY133" s="1"/>
      <c r="QXZ133" s="1"/>
      <c r="QYA133" s="1"/>
      <c r="QYB133" s="1"/>
      <c r="QYC133" s="1"/>
      <c r="QYD133" s="1"/>
      <c r="QYE133" s="1"/>
      <c r="QYF133" s="1"/>
      <c r="QYG133" s="1"/>
      <c r="QYH133" s="1"/>
      <c r="QYI133" s="1"/>
      <c r="QYJ133" s="1"/>
      <c r="QYK133" s="1"/>
      <c r="QYL133" s="1"/>
      <c r="QYM133" s="1"/>
      <c r="QYN133" s="1"/>
      <c r="QYO133" s="1"/>
      <c r="QYP133" s="1"/>
      <c r="QYQ133" s="1"/>
      <c r="QYR133" s="1"/>
      <c r="QYS133" s="1"/>
      <c r="QYT133" s="1"/>
      <c r="QYU133" s="1"/>
      <c r="QYV133" s="1"/>
      <c r="QYW133" s="1"/>
      <c r="QYX133" s="1"/>
      <c r="QYY133" s="1"/>
      <c r="QYZ133" s="1"/>
      <c r="QZA133" s="1"/>
      <c r="QZB133" s="1"/>
      <c r="QZC133" s="1"/>
      <c r="QZD133" s="1"/>
      <c r="QZE133" s="1"/>
      <c r="QZF133" s="1"/>
      <c r="QZG133" s="1"/>
      <c r="QZH133" s="1"/>
      <c r="QZI133" s="1"/>
      <c r="QZJ133" s="1"/>
      <c r="QZK133" s="1"/>
      <c r="QZL133" s="1"/>
      <c r="QZM133" s="1"/>
      <c r="QZN133" s="1"/>
      <c r="QZO133" s="1"/>
      <c r="QZP133" s="1"/>
      <c r="QZQ133" s="1"/>
      <c r="QZR133" s="1"/>
      <c r="QZS133" s="1"/>
      <c r="QZT133" s="1"/>
      <c r="QZU133" s="1"/>
      <c r="QZV133" s="1"/>
      <c r="QZW133" s="1"/>
      <c r="QZX133" s="1"/>
      <c r="QZY133" s="1"/>
      <c r="QZZ133" s="1"/>
      <c r="RAA133" s="1"/>
      <c r="RAB133" s="1"/>
      <c r="RAC133" s="1"/>
      <c r="RAD133" s="1"/>
      <c r="RAE133" s="1"/>
      <c r="RAF133" s="1"/>
      <c r="RAG133" s="1"/>
      <c r="RAH133" s="1"/>
      <c r="RAI133" s="1"/>
      <c r="RAJ133" s="1"/>
      <c r="RAK133" s="1"/>
      <c r="RAL133" s="1"/>
      <c r="RAM133" s="1"/>
      <c r="RAN133" s="1"/>
      <c r="RAO133" s="1"/>
      <c r="RAP133" s="1"/>
      <c r="RAQ133" s="1"/>
      <c r="RAR133" s="1"/>
      <c r="RAS133" s="1"/>
      <c r="RAT133" s="1"/>
      <c r="RAU133" s="1"/>
      <c r="RAV133" s="1"/>
      <c r="RAW133" s="1"/>
      <c r="RAX133" s="1"/>
      <c r="RAY133" s="1"/>
      <c r="RAZ133" s="1"/>
      <c r="RBA133" s="1"/>
      <c r="RBB133" s="1"/>
      <c r="RBC133" s="1"/>
      <c r="RBD133" s="1"/>
      <c r="RBE133" s="1"/>
      <c r="RBF133" s="1"/>
      <c r="RBG133" s="1"/>
      <c r="RBH133" s="1"/>
      <c r="RBI133" s="1"/>
      <c r="RBJ133" s="1"/>
      <c r="RBK133" s="1"/>
      <c r="RBL133" s="1"/>
      <c r="RBM133" s="1"/>
      <c r="RBN133" s="1"/>
      <c r="RBO133" s="1"/>
      <c r="RBP133" s="1"/>
      <c r="RBQ133" s="1"/>
      <c r="RBR133" s="1"/>
      <c r="RBS133" s="1"/>
      <c r="RBT133" s="1"/>
      <c r="RBU133" s="1"/>
      <c r="RBV133" s="1"/>
      <c r="RBW133" s="1"/>
      <c r="RBX133" s="1"/>
      <c r="RBY133" s="1"/>
      <c r="RBZ133" s="1"/>
      <c r="RCA133" s="1"/>
      <c r="RCB133" s="1"/>
      <c r="RCC133" s="1"/>
      <c r="RCD133" s="1"/>
      <c r="RCE133" s="1"/>
      <c r="RCF133" s="1"/>
      <c r="RCG133" s="1"/>
      <c r="RCH133" s="1"/>
      <c r="RCI133" s="1"/>
      <c r="RCJ133" s="1"/>
      <c r="RCK133" s="1"/>
      <c r="RCL133" s="1"/>
      <c r="RCM133" s="1"/>
      <c r="RCN133" s="1"/>
      <c r="RCO133" s="1"/>
      <c r="RCP133" s="1"/>
      <c r="RCQ133" s="1"/>
      <c r="RCR133" s="1"/>
      <c r="RCS133" s="1"/>
      <c r="RCT133" s="1"/>
      <c r="RCU133" s="1"/>
      <c r="RCV133" s="1"/>
      <c r="RCW133" s="1"/>
      <c r="RCX133" s="1"/>
      <c r="RCY133" s="1"/>
      <c r="RCZ133" s="1"/>
      <c r="RDA133" s="1"/>
      <c r="RDB133" s="1"/>
      <c r="RDC133" s="1"/>
      <c r="RDD133" s="1"/>
      <c r="RDE133" s="1"/>
      <c r="RDF133" s="1"/>
      <c r="RDG133" s="1"/>
      <c r="RDH133" s="1"/>
      <c r="RDI133" s="1"/>
      <c r="RDJ133" s="1"/>
      <c r="RDK133" s="1"/>
      <c r="RDL133" s="1"/>
      <c r="RDM133" s="1"/>
      <c r="RDN133" s="1"/>
      <c r="RDO133" s="1"/>
      <c r="RDP133" s="1"/>
      <c r="RDQ133" s="1"/>
      <c r="RDR133" s="1"/>
      <c r="RDS133" s="1"/>
      <c r="RDT133" s="1"/>
      <c r="RDU133" s="1"/>
      <c r="RDV133" s="1"/>
      <c r="RDW133" s="1"/>
      <c r="RDX133" s="1"/>
      <c r="RDY133" s="1"/>
      <c r="RDZ133" s="1"/>
      <c r="REA133" s="1"/>
      <c r="REB133" s="1"/>
      <c r="REC133" s="1"/>
      <c r="RED133" s="1"/>
      <c r="REE133" s="1"/>
      <c r="REF133" s="1"/>
      <c r="REG133" s="1"/>
      <c r="REH133" s="1"/>
      <c r="REI133" s="1"/>
      <c r="REJ133" s="1"/>
      <c r="REK133" s="1"/>
      <c r="REL133" s="1"/>
      <c r="REM133" s="1"/>
      <c r="REN133" s="1"/>
      <c r="REO133" s="1"/>
      <c r="REP133" s="1"/>
      <c r="REQ133" s="1"/>
      <c r="RER133" s="1"/>
      <c r="RES133" s="1"/>
      <c r="RET133" s="1"/>
      <c r="REU133" s="1"/>
      <c r="REV133" s="1"/>
      <c r="REW133" s="1"/>
      <c r="REX133" s="1"/>
      <c r="REY133" s="1"/>
      <c r="REZ133" s="1"/>
      <c r="RFA133" s="1"/>
      <c r="RFB133" s="1"/>
      <c r="RFC133" s="1"/>
      <c r="RFD133" s="1"/>
      <c r="RFE133" s="1"/>
      <c r="RFF133" s="1"/>
      <c r="RFG133" s="1"/>
      <c r="RFH133" s="1"/>
      <c r="RFI133" s="1"/>
      <c r="RFJ133" s="1"/>
      <c r="RFK133" s="1"/>
      <c r="RFL133" s="1"/>
      <c r="RFM133" s="1"/>
      <c r="RFN133" s="1"/>
      <c r="RFO133" s="1"/>
      <c r="RFP133" s="1"/>
      <c r="RFQ133" s="1"/>
      <c r="RFR133" s="1"/>
      <c r="RFS133" s="1"/>
      <c r="RFT133" s="1"/>
      <c r="RFU133" s="1"/>
      <c r="RFV133" s="1"/>
      <c r="RFW133" s="1"/>
      <c r="RFX133" s="1"/>
      <c r="RFY133" s="1"/>
      <c r="RFZ133" s="1"/>
      <c r="RGA133" s="1"/>
      <c r="RGB133" s="1"/>
      <c r="RGC133" s="1"/>
      <c r="RGD133" s="1"/>
      <c r="RGE133" s="1"/>
      <c r="RGF133" s="1"/>
      <c r="RGG133" s="1"/>
      <c r="RGH133" s="1"/>
      <c r="RGI133" s="1"/>
      <c r="RGJ133" s="1"/>
      <c r="RGK133" s="1"/>
      <c r="RGL133" s="1"/>
      <c r="RGM133" s="1"/>
      <c r="RGN133" s="1"/>
      <c r="RGO133" s="1"/>
      <c r="RGP133" s="1"/>
      <c r="RGQ133" s="1"/>
      <c r="RGR133" s="1"/>
      <c r="RGS133" s="1"/>
      <c r="RGT133" s="1"/>
      <c r="RGU133" s="1"/>
      <c r="RGV133" s="1"/>
      <c r="RGW133" s="1"/>
      <c r="RGX133" s="1"/>
      <c r="RGY133" s="1"/>
      <c r="RGZ133" s="1"/>
      <c r="RHA133" s="1"/>
      <c r="RHB133" s="1"/>
      <c r="RHC133" s="1"/>
      <c r="RHD133" s="1"/>
      <c r="RHE133" s="1"/>
      <c r="RHF133" s="1"/>
      <c r="RHG133" s="1"/>
      <c r="RHH133" s="1"/>
      <c r="RHI133" s="1"/>
      <c r="RHJ133" s="1"/>
      <c r="RHK133" s="1"/>
      <c r="RHL133" s="1"/>
      <c r="RHM133" s="1"/>
      <c r="RHN133" s="1"/>
      <c r="RHO133" s="1"/>
      <c r="RHP133" s="1"/>
      <c r="RHQ133" s="1"/>
      <c r="RHR133" s="1"/>
      <c r="RHS133" s="1"/>
      <c r="RHT133" s="1"/>
      <c r="RHU133" s="1"/>
      <c r="RHV133" s="1"/>
      <c r="RHW133" s="1"/>
      <c r="RHX133" s="1"/>
      <c r="RHY133" s="1"/>
      <c r="RHZ133" s="1"/>
      <c r="RIA133" s="1"/>
      <c r="RIB133" s="1"/>
      <c r="RIC133" s="1"/>
      <c r="RID133" s="1"/>
      <c r="RIE133" s="1"/>
      <c r="RIF133" s="1"/>
      <c r="RIG133" s="1"/>
      <c r="RIH133" s="1"/>
      <c r="RII133" s="1"/>
      <c r="RIJ133" s="1"/>
      <c r="RIK133" s="1"/>
      <c r="RIL133" s="1"/>
      <c r="RIM133" s="1"/>
      <c r="RIN133" s="1"/>
      <c r="RIO133" s="1"/>
      <c r="RIP133" s="1"/>
      <c r="RIQ133" s="1"/>
      <c r="RIR133" s="1"/>
      <c r="RIS133" s="1"/>
      <c r="RIT133" s="1"/>
      <c r="RIU133" s="1"/>
      <c r="RIV133" s="1"/>
      <c r="RIW133" s="1"/>
      <c r="RIX133" s="1"/>
      <c r="RIY133" s="1"/>
      <c r="RIZ133" s="1"/>
      <c r="RJA133" s="1"/>
      <c r="RJB133" s="1"/>
      <c r="RJC133" s="1"/>
      <c r="RJD133" s="1"/>
      <c r="RJE133" s="1"/>
      <c r="RJF133" s="1"/>
      <c r="RJG133" s="1"/>
      <c r="RJH133" s="1"/>
      <c r="RJI133" s="1"/>
      <c r="RJJ133" s="1"/>
      <c r="RJK133" s="1"/>
      <c r="RJL133" s="1"/>
      <c r="RJM133" s="1"/>
      <c r="RJN133" s="1"/>
      <c r="RJO133" s="1"/>
      <c r="RJP133" s="1"/>
      <c r="RJQ133" s="1"/>
      <c r="RJR133" s="1"/>
      <c r="RJS133" s="1"/>
      <c r="RJT133" s="1"/>
      <c r="RJU133" s="1"/>
      <c r="RJV133" s="1"/>
      <c r="RJW133" s="1"/>
      <c r="RJX133" s="1"/>
      <c r="RJY133" s="1"/>
      <c r="RJZ133" s="1"/>
      <c r="RKA133" s="1"/>
      <c r="RKB133" s="1"/>
      <c r="RKC133" s="1"/>
      <c r="RKD133" s="1"/>
      <c r="RKE133" s="1"/>
      <c r="RKF133" s="1"/>
      <c r="RKG133" s="1"/>
      <c r="RKH133" s="1"/>
      <c r="RKI133" s="1"/>
      <c r="RKJ133" s="1"/>
      <c r="RKK133" s="1"/>
      <c r="RKL133" s="1"/>
      <c r="RKM133" s="1"/>
      <c r="RKN133" s="1"/>
      <c r="RKO133" s="1"/>
      <c r="RKP133" s="1"/>
      <c r="RKQ133" s="1"/>
      <c r="RKR133" s="1"/>
      <c r="RKS133" s="1"/>
      <c r="RKT133" s="1"/>
      <c r="RKU133" s="1"/>
      <c r="RKV133" s="1"/>
      <c r="RKW133" s="1"/>
      <c r="RKX133" s="1"/>
      <c r="RKY133" s="1"/>
      <c r="RKZ133" s="1"/>
      <c r="RLA133" s="1"/>
      <c r="RLB133" s="1"/>
      <c r="RLC133" s="1"/>
      <c r="RLD133" s="1"/>
      <c r="RLE133" s="1"/>
      <c r="RLF133" s="1"/>
      <c r="RLG133" s="1"/>
      <c r="RLH133" s="1"/>
      <c r="RLI133" s="1"/>
      <c r="RLJ133" s="1"/>
      <c r="RLK133" s="1"/>
      <c r="RLL133" s="1"/>
      <c r="RLM133" s="1"/>
      <c r="RLN133" s="1"/>
      <c r="RLO133" s="1"/>
      <c r="RLP133" s="1"/>
      <c r="RLQ133" s="1"/>
      <c r="RLR133" s="1"/>
      <c r="RLS133" s="1"/>
      <c r="RLT133" s="1"/>
      <c r="RLU133" s="1"/>
      <c r="RLV133" s="1"/>
      <c r="RLW133" s="1"/>
      <c r="RLX133" s="1"/>
      <c r="RLY133" s="1"/>
      <c r="RLZ133" s="1"/>
      <c r="RMA133" s="1"/>
      <c r="RMB133" s="1"/>
      <c r="RMC133" s="1"/>
      <c r="RMD133" s="1"/>
      <c r="RME133" s="1"/>
      <c r="RMF133" s="1"/>
      <c r="RMG133" s="1"/>
      <c r="RMH133" s="1"/>
      <c r="RMI133" s="1"/>
      <c r="RMJ133" s="1"/>
      <c r="RMK133" s="1"/>
      <c r="RML133" s="1"/>
      <c r="RMM133" s="1"/>
      <c r="RMN133" s="1"/>
      <c r="RMO133" s="1"/>
      <c r="RMP133" s="1"/>
      <c r="RMQ133" s="1"/>
      <c r="RMR133" s="1"/>
      <c r="RMS133" s="1"/>
      <c r="RMT133" s="1"/>
      <c r="RMU133" s="1"/>
      <c r="RMV133" s="1"/>
      <c r="RMW133" s="1"/>
      <c r="RMX133" s="1"/>
      <c r="RMY133" s="1"/>
      <c r="RMZ133" s="1"/>
      <c r="RNA133" s="1"/>
      <c r="RNB133" s="1"/>
      <c r="RNC133" s="1"/>
      <c r="RND133" s="1"/>
      <c r="RNE133" s="1"/>
      <c r="RNF133" s="1"/>
      <c r="RNG133" s="1"/>
      <c r="RNH133" s="1"/>
      <c r="RNI133" s="1"/>
      <c r="RNJ133" s="1"/>
      <c r="RNK133" s="1"/>
      <c r="RNL133" s="1"/>
      <c r="RNM133" s="1"/>
      <c r="RNN133" s="1"/>
      <c r="RNO133" s="1"/>
      <c r="RNP133" s="1"/>
      <c r="RNQ133" s="1"/>
      <c r="RNR133" s="1"/>
      <c r="RNS133" s="1"/>
      <c r="RNT133" s="1"/>
      <c r="RNU133" s="1"/>
      <c r="RNV133" s="1"/>
      <c r="RNW133" s="1"/>
      <c r="RNX133" s="1"/>
      <c r="RNY133" s="1"/>
      <c r="RNZ133" s="1"/>
      <c r="ROA133" s="1"/>
      <c r="ROB133" s="1"/>
      <c r="ROC133" s="1"/>
      <c r="ROD133" s="1"/>
      <c r="ROE133" s="1"/>
      <c r="ROF133" s="1"/>
      <c r="ROG133" s="1"/>
      <c r="ROH133" s="1"/>
      <c r="ROI133" s="1"/>
      <c r="ROJ133" s="1"/>
      <c r="ROK133" s="1"/>
      <c r="ROL133" s="1"/>
      <c r="ROM133" s="1"/>
      <c r="RON133" s="1"/>
      <c r="ROO133" s="1"/>
      <c r="ROP133" s="1"/>
      <c r="ROQ133" s="1"/>
      <c r="ROR133" s="1"/>
      <c r="ROS133" s="1"/>
      <c r="ROT133" s="1"/>
      <c r="ROU133" s="1"/>
      <c r="ROV133" s="1"/>
      <c r="ROW133" s="1"/>
      <c r="ROX133" s="1"/>
      <c r="ROY133" s="1"/>
      <c r="ROZ133" s="1"/>
      <c r="RPA133" s="1"/>
      <c r="RPB133" s="1"/>
      <c r="RPC133" s="1"/>
      <c r="RPD133" s="1"/>
      <c r="RPE133" s="1"/>
      <c r="RPF133" s="1"/>
      <c r="RPG133" s="1"/>
      <c r="RPH133" s="1"/>
      <c r="RPI133" s="1"/>
      <c r="RPJ133" s="1"/>
      <c r="RPK133" s="1"/>
      <c r="RPL133" s="1"/>
      <c r="RPM133" s="1"/>
      <c r="RPN133" s="1"/>
      <c r="RPO133" s="1"/>
      <c r="RPP133" s="1"/>
      <c r="RPQ133" s="1"/>
      <c r="RPR133" s="1"/>
      <c r="RPS133" s="1"/>
      <c r="RPT133" s="1"/>
      <c r="RPU133" s="1"/>
      <c r="RPV133" s="1"/>
      <c r="RPW133" s="1"/>
      <c r="RPX133" s="1"/>
      <c r="RPY133" s="1"/>
      <c r="RPZ133" s="1"/>
      <c r="RQA133" s="1"/>
      <c r="RQB133" s="1"/>
      <c r="RQC133" s="1"/>
      <c r="RQD133" s="1"/>
      <c r="RQE133" s="1"/>
      <c r="RQF133" s="1"/>
      <c r="RQG133" s="1"/>
      <c r="RQH133" s="1"/>
      <c r="RQI133" s="1"/>
      <c r="RQJ133" s="1"/>
      <c r="RQK133" s="1"/>
      <c r="RQL133" s="1"/>
      <c r="RQM133" s="1"/>
      <c r="RQN133" s="1"/>
      <c r="RQO133" s="1"/>
      <c r="RQP133" s="1"/>
      <c r="RQQ133" s="1"/>
      <c r="RQR133" s="1"/>
      <c r="RQS133" s="1"/>
      <c r="RQT133" s="1"/>
      <c r="RQU133" s="1"/>
      <c r="RQV133" s="1"/>
      <c r="RQW133" s="1"/>
      <c r="RQX133" s="1"/>
      <c r="RQY133" s="1"/>
      <c r="RQZ133" s="1"/>
      <c r="RRA133" s="1"/>
      <c r="RRB133" s="1"/>
      <c r="RRC133" s="1"/>
      <c r="RRD133" s="1"/>
      <c r="RRE133" s="1"/>
      <c r="RRF133" s="1"/>
      <c r="RRG133" s="1"/>
      <c r="RRH133" s="1"/>
      <c r="RRI133" s="1"/>
      <c r="RRJ133" s="1"/>
      <c r="RRK133" s="1"/>
      <c r="RRL133" s="1"/>
      <c r="RRM133" s="1"/>
      <c r="RRN133" s="1"/>
      <c r="RRO133" s="1"/>
      <c r="RRP133" s="1"/>
      <c r="RRQ133" s="1"/>
      <c r="RRR133" s="1"/>
      <c r="RRS133" s="1"/>
      <c r="RRT133" s="1"/>
      <c r="RRU133" s="1"/>
      <c r="RRV133" s="1"/>
      <c r="RRW133" s="1"/>
      <c r="RRX133" s="1"/>
      <c r="RRY133" s="1"/>
      <c r="RRZ133" s="1"/>
      <c r="RSA133" s="1"/>
      <c r="RSB133" s="1"/>
      <c r="RSC133" s="1"/>
      <c r="RSD133" s="1"/>
      <c r="RSE133" s="1"/>
      <c r="RSF133" s="1"/>
      <c r="RSG133" s="1"/>
      <c r="RSH133" s="1"/>
      <c r="RSI133" s="1"/>
      <c r="RSJ133" s="1"/>
      <c r="RSK133" s="1"/>
      <c r="RSL133" s="1"/>
      <c r="RSM133" s="1"/>
      <c r="RSN133" s="1"/>
      <c r="RSO133" s="1"/>
      <c r="RSP133" s="1"/>
      <c r="RSQ133" s="1"/>
      <c r="RSR133" s="1"/>
      <c r="RSS133" s="1"/>
      <c r="RST133" s="1"/>
      <c r="RSU133" s="1"/>
      <c r="RSV133" s="1"/>
      <c r="RSW133" s="1"/>
      <c r="RSX133" s="1"/>
      <c r="RSY133" s="1"/>
      <c r="RSZ133" s="1"/>
      <c r="RTA133" s="1"/>
      <c r="RTB133" s="1"/>
      <c r="RTC133" s="1"/>
      <c r="RTD133" s="1"/>
      <c r="RTE133" s="1"/>
      <c r="RTF133" s="1"/>
      <c r="RTG133" s="1"/>
      <c r="RTH133" s="1"/>
      <c r="RTI133" s="1"/>
      <c r="RTJ133" s="1"/>
      <c r="RTK133" s="1"/>
      <c r="RTL133" s="1"/>
      <c r="RTM133" s="1"/>
      <c r="RTN133" s="1"/>
      <c r="RTO133" s="1"/>
      <c r="RTP133" s="1"/>
      <c r="RTQ133" s="1"/>
      <c r="RTR133" s="1"/>
      <c r="RTS133" s="1"/>
      <c r="RTT133" s="1"/>
      <c r="RTU133" s="1"/>
      <c r="RTV133" s="1"/>
      <c r="RTW133" s="1"/>
      <c r="RTX133" s="1"/>
      <c r="RTY133" s="1"/>
      <c r="RTZ133" s="1"/>
      <c r="RUA133" s="1"/>
      <c r="RUB133" s="1"/>
      <c r="RUC133" s="1"/>
      <c r="RUD133" s="1"/>
      <c r="RUE133" s="1"/>
      <c r="RUF133" s="1"/>
      <c r="RUG133" s="1"/>
      <c r="RUH133" s="1"/>
      <c r="RUI133" s="1"/>
      <c r="RUJ133" s="1"/>
      <c r="RUK133" s="1"/>
      <c r="RUL133" s="1"/>
      <c r="RUM133" s="1"/>
      <c r="RUN133" s="1"/>
      <c r="RUO133" s="1"/>
      <c r="RUP133" s="1"/>
      <c r="RUQ133" s="1"/>
      <c r="RUR133" s="1"/>
      <c r="RUS133" s="1"/>
      <c r="RUT133" s="1"/>
      <c r="RUU133" s="1"/>
      <c r="RUV133" s="1"/>
      <c r="RUW133" s="1"/>
      <c r="RUX133" s="1"/>
      <c r="RUY133" s="1"/>
      <c r="RUZ133" s="1"/>
      <c r="RVA133" s="1"/>
      <c r="RVB133" s="1"/>
      <c r="RVC133" s="1"/>
      <c r="RVD133" s="1"/>
      <c r="RVE133" s="1"/>
      <c r="RVF133" s="1"/>
      <c r="RVG133" s="1"/>
      <c r="RVH133" s="1"/>
      <c r="RVI133" s="1"/>
      <c r="RVJ133" s="1"/>
      <c r="RVK133" s="1"/>
      <c r="RVL133" s="1"/>
      <c r="RVM133" s="1"/>
      <c r="RVN133" s="1"/>
      <c r="RVO133" s="1"/>
      <c r="RVP133" s="1"/>
      <c r="RVQ133" s="1"/>
      <c r="RVR133" s="1"/>
      <c r="RVS133" s="1"/>
      <c r="RVT133" s="1"/>
      <c r="RVU133" s="1"/>
      <c r="RVV133" s="1"/>
      <c r="RVW133" s="1"/>
      <c r="RVX133" s="1"/>
      <c r="RVY133" s="1"/>
      <c r="RVZ133" s="1"/>
      <c r="RWA133" s="1"/>
      <c r="RWB133" s="1"/>
      <c r="RWC133" s="1"/>
      <c r="RWD133" s="1"/>
      <c r="RWE133" s="1"/>
      <c r="RWF133" s="1"/>
      <c r="RWG133" s="1"/>
      <c r="RWH133" s="1"/>
      <c r="RWI133" s="1"/>
      <c r="RWJ133" s="1"/>
      <c r="RWK133" s="1"/>
      <c r="RWL133" s="1"/>
      <c r="RWM133" s="1"/>
      <c r="RWN133" s="1"/>
      <c r="RWO133" s="1"/>
      <c r="RWP133" s="1"/>
      <c r="RWQ133" s="1"/>
      <c r="RWR133" s="1"/>
      <c r="RWS133" s="1"/>
      <c r="RWT133" s="1"/>
      <c r="RWU133" s="1"/>
      <c r="RWV133" s="1"/>
      <c r="RWW133" s="1"/>
      <c r="RWX133" s="1"/>
      <c r="RWY133" s="1"/>
      <c r="RWZ133" s="1"/>
      <c r="RXA133" s="1"/>
      <c r="RXB133" s="1"/>
      <c r="RXC133" s="1"/>
      <c r="RXD133" s="1"/>
      <c r="RXE133" s="1"/>
      <c r="RXF133" s="1"/>
      <c r="RXG133" s="1"/>
      <c r="RXH133" s="1"/>
      <c r="RXI133" s="1"/>
      <c r="RXJ133" s="1"/>
      <c r="RXK133" s="1"/>
      <c r="RXL133" s="1"/>
      <c r="RXM133" s="1"/>
      <c r="RXN133" s="1"/>
      <c r="RXO133" s="1"/>
      <c r="RXP133" s="1"/>
      <c r="RXQ133" s="1"/>
      <c r="RXR133" s="1"/>
      <c r="RXS133" s="1"/>
      <c r="RXT133" s="1"/>
      <c r="RXU133" s="1"/>
      <c r="RXV133" s="1"/>
      <c r="RXW133" s="1"/>
      <c r="RXX133" s="1"/>
      <c r="RXY133" s="1"/>
      <c r="RXZ133" s="1"/>
      <c r="RYA133" s="1"/>
      <c r="RYB133" s="1"/>
      <c r="RYC133" s="1"/>
      <c r="RYD133" s="1"/>
      <c r="RYE133" s="1"/>
      <c r="RYF133" s="1"/>
      <c r="RYG133" s="1"/>
      <c r="RYH133" s="1"/>
      <c r="RYI133" s="1"/>
      <c r="RYJ133" s="1"/>
      <c r="RYK133" s="1"/>
      <c r="RYL133" s="1"/>
      <c r="RYM133" s="1"/>
      <c r="RYN133" s="1"/>
      <c r="RYO133" s="1"/>
      <c r="RYP133" s="1"/>
      <c r="RYQ133" s="1"/>
      <c r="RYR133" s="1"/>
      <c r="RYS133" s="1"/>
      <c r="RYT133" s="1"/>
      <c r="RYU133" s="1"/>
      <c r="RYV133" s="1"/>
      <c r="RYW133" s="1"/>
      <c r="RYX133" s="1"/>
      <c r="RYY133" s="1"/>
      <c r="RYZ133" s="1"/>
      <c r="RZA133" s="1"/>
      <c r="RZB133" s="1"/>
      <c r="RZC133" s="1"/>
      <c r="RZD133" s="1"/>
      <c r="RZE133" s="1"/>
      <c r="RZF133" s="1"/>
      <c r="RZG133" s="1"/>
      <c r="RZH133" s="1"/>
      <c r="RZI133" s="1"/>
      <c r="RZJ133" s="1"/>
      <c r="RZK133" s="1"/>
      <c r="RZL133" s="1"/>
      <c r="RZM133" s="1"/>
      <c r="RZN133" s="1"/>
      <c r="RZO133" s="1"/>
      <c r="RZP133" s="1"/>
      <c r="RZQ133" s="1"/>
      <c r="RZR133" s="1"/>
      <c r="RZS133" s="1"/>
      <c r="RZT133" s="1"/>
      <c r="RZU133" s="1"/>
      <c r="RZV133" s="1"/>
      <c r="RZW133" s="1"/>
      <c r="RZX133" s="1"/>
      <c r="RZY133" s="1"/>
      <c r="RZZ133" s="1"/>
      <c r="SAA133" s="1"/>
      <c r="SAB133" s="1"/>
      <c r="SAC133" s="1"/>
      <c r="SAD133" s="1"/>
      <c r="SAE133" s="1"/>
      <c r="SAF133" s="1"/>
      <c r="SAG133" s="1"/>
      <c r="SAH133" s="1"/>
      <c r="SAI133" s="1"/>
      <c r="SAJ133" s="1"/>
      <c r="SAK133" s="1"/>
      <c r="SAL133" s="1"/>
      <c r="SAM133" s="1"/>
      <c r="SAN133" s="1"/>
      <c r="SAO133" s="1"/>
      <c r="SAP133" s="1"/>
      <c r="SAQ133" s="1"/>
      <c r="SAR133" s="1"/>
      <c r="SAS133" s="1"/>
      <c r="SAT133" s="1"/>
      <c r="SAU133" s="1"/>
      <c r="SAV133" s="1"/>
      <c r="SAW133" s="1"/>
      <c r="SAX133" s="1"/>
      <c r="SAY133" s="1"/>
      <c r="SAZ133" s="1"/>
      <c r="SBA133" s="1"/>
      <c r="SBB133" s="1"/>
      <c r="SBC133" s="1"/>
      <c r="SBD133" s="1"/>
      <c r="SBE133" s="1"/>
      <c r="SBF133" s="1"/>
      <c r="SBG133" s="1"/>
      <c r="SBH133" s="1"/>
      <c r="SBI133" s="1"/>
      <c r="SBJ133" s="1"/>
      <c r="SBK133" s="1"/>
      <c r="SBL133" s="1"/>
      <c r="SBM133" s="1"/>
      <c r="SBN133" s="1"/>
      <c r="SBO133" s="1"/>
      <c r="SBP133" s="1"/>
      <c r="SBQ133" s="1"/>
      <c r="SBR133" s="1"/>
      <c r="SBS133" s="1"/>
      <c r="SBT133" s="1"/>
      <c r="SBU133" s="1"/>
      <c r="SBV133" s="1"/>
      <c r="SBW133" s="1"/>
      <c r="SBX133" s="1"/>
      <c r="SBY133" s="1"/>
      <c r="SBZ133" s="1"/>
      <c r="SCA133" s="1"/>
      <c r="SCB133" s="1"/>
      <c r="SCC133" s="1"/>
      <c r="SCD133" s="1"/>
      <c r="SCE133" s="1"/>
      <c r="SCF133" s="1"/>
      <c r="SCG133" s="1"/>
      <c r="SCH133" s="1"/>
      <c r="SCI133" s="1"/>
      <c r="SCJ133" s="1"/>
      <c r="SCK133" s="1"/>
      <c r="SCL133" s="1"/>
      <c r="SCM133" s="1"/>
      <c r="SCN133" s="1"/>
      <c r="SCO133" s="1"/>
      <c r="SCP133" s="1"/>
      <c r="SCQ133" s="1"/>
      <c r="SCR133" s="1"/>
      <c r="SCS133" s="1"/>
      <c r="SCT133" s="1"/>
      <c r="SCU133" s="1"/>
      <c r="SCV133" s="1"/>
      <c r="SCW133" s="1"/>
      <c r="SCX133" s="1"/>
      <c r="SCY133" s="1"/>
      <c r="SCZ133" s="1"/>
      <c r="SDA133" s="1"/>
      <c r="SDB133" s="1"/>
      <c r="SDC133" s="1"/>
      <c r="SDD133" s="1"/>
      <c r="SDE133" s="1"/>
      <c r="SDF133" s="1"/>
      <c r="SDG133" s="1"/>
      <c r="SDH133" s="1"/>
      <c r="SDI133" s="1"/>
      <c r="SDJ133" s="1"/>
      <c r="SDK133" s="1"/>
      <c r="SDL133" s="1"/>
      <c r="SDM133" s="1"/>
      <c r="SDN133" s="1"/>
      <c r="SDO133" s="1"/>
      <c r="SDP133" s="1"/>
      <c r="SDQ133" s="1"/>
      <c r="SDR133" s="1"/>
      <c r="SDS133" s="1"/>
      <c r="SDT133" s="1"/>
      <c r="SDU133" s="1"/>
      <c r="SDV133" s="1"/>
      <c r="SDW133" s="1"/>
      <c r="SDX133" s="1"/>
      <c r="SDY133" s="1"/>
      <c r="SDZ133" s="1"/>
      <c r="SEA133" s="1"/>
      <c r="SEB133" s="1"/>
      <c r="SEC133" s="1"/>
      <c r="SED133" s="1"/>
      <c r="SEE133" s="1"/>
      <c r="SEF133" s="1"/>
      <c r="SEG133" s="1"/>
      <c r="SEH133" s="1"/>
      <c r="SEI133" s="1"/>
      <c r="SEJ133" s="1"/>
      <c r="SEK133" s="1"/>
      <c r="SEL133" s="1"/>
      <c r="SEM133" s="1"/>
      <c r="SEN133" s="1"/>
      <c r="SEO133" s="1"/>
      <c r="SEP133" s="1"/>
      <c r="SEQ133" s="1"/>
      <c r="SER133" s="1"/>
      <c r="SES133" s="1"/>
      <c r="SET133" s="1"/>
      <c r="SEU133" s="1"/>
      <c r="SEV133" s="1"/>
      <c r="SEW133" s="1"/>
      <c r="SEX133" s="1"/>
      <c r="SEY133" s="1"/>
      <c r="SEZ133" s="1"/>
      <c r="SFA133" s="1"/>
      <c r="SFB133" s="1"/>
      <c r="SFC133" s="1"/>
      <c r="SFD133" s="1"/>
      <c r="SFE133" s="1"/>
      <c r="SFF133" s="1"/>
      <c r="SFG133" s="1"/>
      <c r="SFH133" s="1"/>
      <c r="SFI133" s="1"/>
      <c r="SFJ133" s="1"/>
      <c r="SFK133" s="1"/>
      <c r="SFL133" s="1"/>
      <c r="SFM133" s="1"/>
      <c r="SFN133" s="1"/>
      <c r="SFO133" s="1"/>
      <c r="SFP133" s="1"/>
      <c r="SFQ133" s="1"/>
      <c r="SFR133" s="1"/>
      <c r="SFS133" s="1"/>
      <c r="SFT133" s="1"/>
      <c r="SFU133" s="1"/>
      <c r="SFV133" s="1"/>
      <c r="SFW133" s="1"/>
      <c r="SFX133" s="1"/>
      <c r="SFY133" s="1"/>
      <c r="SFZ133" s="1"/>
      <c r="SGA133" s="1"/>
      <c r="SGB133" s="1"/>
      <c r="SGC133" s="1"/>
      <c r="SGD133" s="1"/>
      <c r="SGE133" s="1"/>
      <c r="SGF133" s="1"/>
      <c r="SGG133" s="1"/>
      <c r="SGH133" s="1"/>
      <c r="SGI133" s="1"/>
      <c r="SGJ133" s="1"/>
      <c r="SGK133" s="1"/>
      <c r="SGL133" s="1"/>
      <c r="SGM133" s="1"/>
      <c r="SGN133" s="1"/>
      <c r="SGO133" s="1"/>
      <c r="SGP133" s="1"/>
      <c r="SGQ133" s="1"/>
      <c r="SGR133" s="1"/>
      <c r="SGS133" s="1"/>
      <c r="SGT133" s="1"/>
      <c r="SGU133" s="1"/>
      <c r="SGV133" s="1"/>
      <c r="SGW133" s="1"/>
      <c r="SGX133" s="1"/>
      <c r="SGY133" s="1"/>
      <c r="SGZ133" s="1"/>
      <c r="SHA133" s="1"/>
      <c r="SHB133" s="1"/>
      <c r="SHC133" s="1"/>
      <c r="SHD133" s="1"/>
      <c r="SHE133" s="1"/>
      <c r="SHF133" s="1"/>
      <c r="SHG133" s="1"/>
      <c r="SHH133" s="1"/>
      <c r="SHI133" s="1"/>
      <c r="SHJ133" s="1"/>
      <c r="SHK133" s="1"/>
      <c r="SHL133" s="1"/>
      <c r="SHM133" s="1"/>
      <c r="SHN133" s="1"/>
      <c r="SHO133" s="1"/>
      <c r="SHP133" s="1"/>
      <c r="SHQ133" s="1"/>
      <c r="SHR133" s="1"/>
      <c r="SHS133" s="1"/>
      <c r="SHT133" s="1"/>
      <c r="SHU133" s="1"/>
      <c r="SHV133" s="1"/>
      <c r="SHW133" s="1"/>
      <c r="SHX133" s="1"/>
      <c r="SHY133" s="1"/>
      <c r="SHZ133" s="1"/>
      <c r="SIA133" s="1"/>
      <c r="SIB133" s="1"/>
      <c r="SIC133" s="1"/>
      <c r="SID133" s="1"/>
      <c r="SIE133" s="1"/>
      <c r="SIF133" s="1"/>
      <c r="SIG133" s="1"/>
      <c r="SIH133" s="1"/>
      <c r="SII133" s="1"/>
      <c r="SIJ133" s="1"/>
      <c r="SIK133" s="1"/>
      <c r="SIL133" s="1"/>
      <c r="SIM133" s="1"/>
      <c r="SIN133" s="1"/>
      <c r="SIO133" s="1"/>
      <c r="SIP133" s="1"/>
      <c r="SIQ133" s="1"/>
      <c r="SIR133" s="1"/>
      <c r="SIS133" s="1"/>
      <c r="SIT133" s="1"/>
      <c r="SIU133" s="1"/>
      <c r="SIV133" s="1"/>
      <c r="SIW133" s="1"/>
      <c r="SIX133" s="1"/>
      <c r="SIY133" s="1"/>
      <c r="SIZ133" s="1"/>
      <c r="SJA133" s="1"/>
      <c r="SJB133" s="1"/>
      <c r="SJC133" s="1"/>
      <c r="SJD133" s="1"/>
      <c r="SJE133" s="1"/>
      <c r="SJF133" s="1"/>
      <c r="SJG133" s="1"/>
      <c r="SJH133" s="1"/>
      <c r="SJI133" s="1"/>
      <c r="SJJ133" s="1"/>
      <c r="SJK133" s="1"/>
      <c r="SJL133" s="1"/>
      <c r="SJM133" s="1"/>
      <c r="SJN133" s="1"/>
      <c r="SJO133" s="1"/>
      <c r="SJP133" s="1"/>
      <c r="SJQ133" s="1"/>
      <c r="SJR133" s="1"/>
      <c r="SJS133" s="1"/>
      <c r="SJT133" s="1"/>
      <c r="SJU133" s="1"/>
      <c r="SJV133" s="1"/>
      <c r="SJW133" s="1"/>
      <c r="SJX133" s="1"/>
      <c r="SJY133" s="1"/>
      <c r="SJZ133" s="1"/>
      <c r="SKA133" s="1"/>
      <c r="SKB133" s="1"/>
      <c r="SKC133" s="1"/>
      <c r="SKD133" s="1"/>
      <c r="SKE133" s="1"/>
      <c r="SKF133" s="1"/>
      <c r="SKG133" s="1"/>
      <c r="SKH133" s="1"/>
      <c r="SKI133" s="1"/>
      <c r="SKJ133" s="1"/>
      <c r="SKK133" s="1"/>
      <c r="SKL133" s="1"/>
      <c r="SKM133" s="1"/>
      <c r="SKN133" s="1"/>
      <c r="SKO133" s="1"/>
      <c r="SKP133" s="1"/>
      <c r="SKQ133" s="1"/>
      <c r="SKR133" s="1"/>
      <c r="SKS133" s="1"/>
      <c r="SKT133" s="1"/>
      <c r="SKU133" s="1"/>
      <c r="SKV133" s="1"/>
      <c r="SKW133" s="1"/>
      <c r="SKX133" s="1"/>
      <c r="SKY133" s="1"/>
      <c r="SKZ133" s="1"/>
      <c r="SLA133" s="1"/>
      <c r="SLB133" s="1"/>
      <c r="SLC133" s="1"/>
      <c r="SLD133" s="1"/>
      <c r="SLE133" s="1"/>
      <c r="SLF133" s="1"/>
      <c r="SLG133" s="1"/>
      <c r="SLH133" s="1"/>
      <c r="SLI133" s="1"/>
      <c r="SLJ133" s="1"/>
      <c r="SLK133" s="1"/>
      <c r="SLL133" s="1"/>
      <c r="SLM133" s="1"/>
      <c r="SLN133" s="1"/>
      <c r="SLO133" s="1"/>
      <c r="SLP133" s="1"/>
      <c r="SLQ133" s="1"/>
      <c r="SLR133" s="1"/>
      <c r="SLS133" s="1"/>
      <c r="SLT133" s="1"/>
      <c r="SLU133" s="1"/>
      <c r="SLV133" s="1"/>
      <c r="SLW133" s="1"/>
      <c r="SLX133" s="1"/>
      <c r="SLY133" s="1"/>
      <c r="SLZ133" s="1"/>
      <c r="SMA133" s="1"/>
      <c r="SMB133" s="1"/>
      <c r="SMC133" s="1"/>
      <c r="SMD133" s="1"/>
      <c r="SME133" s="1"/>
      <c r="SMF133" s="1"/>
      <c r="SMG133" s="1"/>
      <c r="SMH133" s="1"/>
      <c r="SMI133" s="1"/>
      <c r="SMJ133" s="1"/>
      <c r="SMK133" s="1"/>
      <c r="SML133" s="1"/>
      <c r="SMM133" s="1"/>
      <c r="SMN133" s="1"/>
      <c r="SMO133" s="1"/>
      <c r="SMP133" s="1"/>
      <c r="SMQ133" s="1"/>
      <c r="SMR133" s="1"/>
      <c r="SMS133" s="1"/>
      <c r="SMT133" s="1"/>
      <c r="SMU133" s="1"/>
      <c r="SMV133" s="1"/>
      <c r="SMW133" s="1"/>
      <c r="SMX133" s="1"/>
      <c r="SMY133" s="1"/>
      <c r="SMZ133" s="1"/>
      <c r="SNA133" s="1"/>
      <c r="SNB133" s="1"/>
      <c r="SNC133" s="1"/>
      <c r="SND133" s="1"/>
      <c r="SNE133" s="1"/>
      <c r="SNF133" s="1"/>
      <c r="SNG133" s="1"/>
      <c r="SNH133" s="1"/>
      <c r="SNI133" s="1"/>
      <c r="SNJ133" s="1"/>
      <c r="SNK133" s="1"/>
      <c r="SNL133" s="1"/>
      <c r="SNM133" s="1"/>
      <c r="SNN133" s="1"/>
      <c r="SNO133" s="1"/>
      <c r="SNP133" s="1"/>
      <c r="SNQ133" s="1"/>
      <c r="SNR133" s="1"/>
      <c r="SNS133" s="1"/>
      <c r="SNT133" s="1"/>
      <c r="SNU133" s="1"/>
      <c r="SNV133" s="1"/>
      <c r="SNW133" s="1"/>
      <c r="SNX133" s="1"/>
      <c r="SNY133" s="1"/>
      <c r="SNZ133" s="1"/>
      <c r="SOA133" s="1"/>
      <c r="SOB133" s="1"/>
      <c r="SOC133" s="1"/>
      <c r="SOD133" s="1"/>
      <c r="SOE133" s="1"/>
      <c r="SOF133" s="1"/>
      <c r="SOG133" s="1"/>
      <c r="SOH133" s="1"/>
      <c r="SOI133" s="1"/>
      <c r="SOJ133" s="1"/>
      <c r="SOK133" s="1"/>
      <c r="SOL133" s="1"/>
      <c r="SOM133" s="1"/>
      <c r="SON133" s="1"/>
      <c r="SOO133" s="1"/>
      <c r="SOP133" s="1"/>
      <c r="SOQ133" s="1"/>
      <c r="SOR133" s="1"/>
      <c r="SOS133" s="1"/>
      <c r="SOT133" s="1"/>
      <c r="SOU133" s="1"/>
      <c r="SOV133" s="1"/>
      <c r="SOW133" s="1"/>
      <c r="SOX133" s="1"/>
      <c r="SOY133" s="1"/>
      <c r="SOZ133" s="1"/>
      <c r="SPA133" s="1"/>
      <c r="SPB133" s="1"/>
      <c r="SPC133" s="1"/>
      <c r="SPD133" s="1"/>
      <c r="SPE133" s="1"/>
      <c r="SPF133" s="1"/>
      <c r="SPG133" s="1"/>
      <c r="SPH133" s="1"/>
      <c r="SPI133" s="1"/>
      <c r="SPJ133" s="1"/>
      <c r="SPK133" s="1"/>
      <c r="SPL133" s="1"/>
      <c r="SPM133" s="1"/>
      <c r="SPN133" s="1"/>
      <c r="SPO133" s="1"/>
      <c r="SPP133" s="1"/>
      <c r="SPQ133" s="1"/>
      <c r="SPR133" s="1"/>
      <c r="SPS133" s="1"/>
      <c r="SPT133" s="1"/>
      <c r="SPU133" s="1"/>
      <c r="SPV133" s="1"/>
      <c r="SPW133" s="1"/>
      <c r="SPX133" s="1"/>
      <c r="SPY133" s="1"/>
      <c r="SPZ133" s="1"/>
      <c r="SQA133" s="1"/>
      <c r="SQB133" s="1"/>
      <c r="SQC133" s="1"/>
      <c r="SQD133" s="1"/>
      <c r="SQE133" s="1"/>
      <c r="SQF133" s="1"/>
      <c r="SQG133" s="1"/>
      <c r="SQH133" s="1"/>
      <c r="SQI133" s="1"/>
      <c r="SQJ133" s="1"/>
      <c r="SQK133" s="1"/>
      <c r="SQL133" s="1"/>
      <c r="SQM133" s="1"/>
      <c r="SQN133" s="1"/>
      <c r="SQO133" s="1"/>
      <c r="SQP133" s="1"/>
      <c r="SQQ133" s="1"/>
      <c r="SQR133" s="1"/>
      <c r="SQS133" s="1"/>
      <c r="SQT133" s="1"/>
      <c r="SQU133" s="1"/>
      <c r="SQV133" s="1"/>
      <c r="SQW133" s="1"/>
      <c r="SQX133" s="1"/>
      <c r="SQY133" s="1"/>
      <c r="SQZ133" s="1"/>
      <c r="SRA133" s="1"/>
      <c r="SRB133" s="1"/>
      <c r="SRC133" s="1"/>
      <c r="SRD133" s="1"/>
      <c r="SRE133" s="1"/>
      <c r="SRF133" s="1"/>
      <c r="SRG133" s="1"/>
      <c r="SRH133" s="1"/>
      <c r="SRI133" s="1"/>
      <c r="SRJ133" s="1"/>
      <c r="SRK133" s="1"/>
      <c r="SRL133" s="1"/>
      <c r="SRM133" s="1"/>
      <c r="SRN133" s="1"/>
      <c r="SRO133" s="1"/>
      <c r="SRP133" s="1"/>
      <c r="SRQ133" s="1"/>
      <c r="SRR133" s="1"/>
      <c r="SRS133" s="1"/>
      <c r="SRT133" s="1"/>
      <c r="SRU133" s="1"/>
      <c r="SRV133" s="1"/>
      <c r="SRW133" s="1"/>
      <c r="SRX133" s="1"/>
      <c r="SRY133" s="1"/>
      <c r="SRZ133" s="1"/>
      <c r="SSA133" s="1"/>
      <c r="SSB133" s="1"/>
      <c r="SSC133" s="1"/>
      <c r="SSD133" s="1"/>
      <c r="SSE133" s="1"/>
      <c r="SSF133" s="1"/>
      <c r="SSG133" s="1"/>
      <c r="SSH133" s="1"/>
      <c r="SSI133" s="1"/>
      <c r="SSJ133" s="1"/>
      <c r="SSK133" s="1"/>
      <c r="SSL133" s="1"/>
      <c r="SSM133" s="1"/>
      <c r="SSN133" s="1"/>
      <c r="SSO133" s="1"/>
      <c r="SSP133" s="1"/>
      <c r="SSQ133" s="1"/>
      <c r="SSR133" s="1"/>
      <c r="SSS133" s="1"/>
      <c r="SST133" s="1"/>
      <c r="SSU133" s="1"/>
      <c r="SSV133" s="1"/>
      <c r="SSW133" s="1"/>
      <c r="SSX133" s="1"/>
      <c r="SSY133" s="1"/>
      <c r="SSZ133" s="1"/>
      <c r="STA133" s="1"/>
      <c r="STB133" s="1"/>
      <c r="STC133" s="1"/>
      <c r="STD133" s="1"/>
      <c r="STE133" s="1"/>
      <c r="STF133" s="1"/>
      <c r="STG133" s="1"/>
      <c r="STH133" s="1"/>
      <c r="STI133" s="1"/>
      <c r="STJ133" s="1"/>
      <c r="STK133" s="1"/>
      <c r="STL133" s="1"/>
      <c r="STM133" s="1"/>
      <c r="STN133" s="1"/>
      <c r="STO133" s="1"/>
      <c r="STP133" s="1"/>
      <c r="STQ133" s="1"/>
      <c r="STR133" s="1"/>
      <c r="STS133" s="1"/>
      <c r="STT133" s="1"/>
      <c r="STU133" s="1"/>
      <c r="STV133" s="1"/>
      <c r="STW133" s="1"/>
      <c r="STX133" s="1"/>
      <c r="STY133" s="1"/>
      <c r="STZ133" s="1"/>
      <c r="SUA133" s="1"/>
      <c r="SUB133" s="1"/>
      <c r="SUC133" s="1"/>
      <c r="SUD133" s="1"/>
      <c r="SUE133" s="1"/>
      <c r="SUF133" s="1"/>
      <c r="SUG133" s="1"/>
      <c r="SUH133" s="1"/>
      <c r="SUI133" s="1"/>
      <c r="SUJ133" s="1"/>
      <c r="SUK133" s="1"/>
      <c r="SUL133" s="1"/>
      <c r="SUM133" s="1"/>
      <c r="SUN133" s="1"/>
      <c r="SUO133" s="1"/>
      <c r="SUP133" s="1"/>
      <c r="SUQ133" s="1"/>
      <c r="SUR133" s="1"/>
      <c r="SUS133" s="1"/>
      <c r="SUT133" s="1"/>
      <c r="SUU133" s="1"/>
      <c r="SUV133" s="1"/>
      <c r="SUW133" s="1"/>
      <c r="SUX133" s="1"/>
      <c r="SUY133" s="1"/>
      <c r="SUZ133" s="1"/>
      <c r="SVA133" s="1"/>
      <c r="SVB133" s="1"/>
      <c r="SVC133" s="1"/>
      <c r="SVD133" s="1"/>
      <c r="SVE133" s="1"/>
      <c r="SVF133" s="1"/>
      <c r="SVG133" s="1"/>
      <c r="SVH133" s="1"/>
      <c r="SVI133" s="1"/>
      <c r="SVJ133" s="1"/>
      <c r="SVK133" s="1"/>
      <c r="SVL133" s="1"/>
      <c r="SVM133" s="1"/>
      <c r="SVN133" s="1"/>
      <c r="SVO133" s="1"/>
      <c r="SVP133" s="1"/>
      <c r="SVQ133" s="1"/>
      <c r="SVR133" s="1"/>
      <c r="SVS133" s="1"/>
      <c r="SVT133" s="1"/>
      <c r="SVU133" s="1"/>
      <c r="SVV133" s="1"/>
      <c r="SVW133" s="1"/>
      <c r="SVX133" s="1"/>
      <c r="SVY133" s="1"/>
      <c r="SVZ133" s="1"/>
      <c r="SWA133" s="1"/>
      <c r="SWB133" s="1"/>
      <c r="SWC133" s="1"/>
      <c r="SWD133" s="1"/>
      <c r="SWE133" s="1"/>
      <c r="SWF133" s="1"/>
      <c r="SWG133" s="1"/>
      <c r="SWH133" s="1"/>
      <c r="SWI133" s="1"/>
      <c r="SWJ133" s="1"/>
      <c r="SWK133" s="1"/>
      <c r="SWL133" s="1"/>
      <c r="SWM133" s="1"/>
      <c r="SWN133" s="1"/>
      <c r="SWO133" s="1"/>
      <c r="SWP133" s="1"/>
      <c r="SWQ133" s="1"/>
      <c r="SWR133" s="1"/>
      <c r="SWS133" s="1"/>
      <c r="SWT133" s="1"/>
      <c r="SWU133" s="1"/>
      <c r="SWV133" s="1"/>
      <c r="SWW133" s="1"/>
      <c r="SWX133" s="1"/>
      <c r="SWY133" s="1"/>
      <c r="SWZ133" s="1"/>
      <c r="SXA133" s="1"/>
      <c r="SXB133" s="1"/>
      <c r="SXC133" s="1"/>
      <c r="SXD133" s="1"/>
      <c r="SXE133" s="1"/>
      <c r="SXF133" s="1"/>
      <c r="SXG133" s="1"/>
      <c r="SXH133" s="1"/>
      <c r="SXI133" s="1"/>
      <c r="SXJ133" s="1"/>
      <c r="SXK133" s="1"/>
      <c r="SXL133" s="1"/>
      <c r="SXM133" s="1"/>
      <c r="SXN133" s="1"/>
      <c r="SXO133" s="1"/>
      <c r="SXP133" s="1"/>
      <c r="SXQ133" s="1"/>
      <c r="SXR133" s="1"/>
      <c r="SXS133" s="1"/>
      <c r="SXT133" s="1"/>
      <c r="SXU133" s="1"/>
      <c r="SXV133" s="1"/>
      <c r="SXW133" s="1"/>
      <c r="SXX133" s="1"/>
      <c r="SXY133" s="1"/>
      <c r="SXZ133" s="1"/>
      <c r="SYA133" s="1"/>
      <c r="SYB133" s="1"/>
      <c r="SYC133" s="1"/>
      <c r="SYD133" s="1"/>
      <c r="SYE133" s="1"/>
      <c r="SYF133" s="1"/>
      <c r="SYG133" s="1"/>
      <c r="SYH133" s="1"/>
      <c r="SYI133" s="1"/>
      <c r="SYJ133" s="1"/>
      <c r="SYK133" s="1"/>
      <c r="SYL133" s="1"/>
      <c r="SYM133" s="1"/>
      <c r="SYN133" s="1"/>
      <c r="SYO133" s="1"/>
      <c r="SYP133" s="1"/>
      <c r="SYQ133" s="1"/>
      <c r="SYR133" s="1"/>
      <c r="SYS133" s="1"/>
      <c r="SYT133" s="1"/>
      <c r="SYU133" s="1"/>
      <c r="SYV133" s="1"/>
      <c r="SYW133" s="1"/>
      <c r="SYX133" s="1"/>
      <c r="SYY133" s="1"/>
      <c r="SYZ133" s="1"/>
      <c r="SZA133" s="1"/>
      <c r="SZB133" s="1"/>
      <c r="SZC133" s="1"/>
      <c r="SZD133" s="1"/>
      <c r="SZE133" s="1"/>
      <c r="SZF133" s="1"/>
      <c r="SZG133" s="1"/>
      <c r="SZH133" s="1"/>
      <c r="SZI133" s="1"/>
      <c r="SZJ133" s="1"/>
      <c r="SZK133" s="1"/>
      <c r="SZL133" s="1"/>
      <c r="SZM133" s="1"/>
      <c r="SZN133" s="1"/>
      <c r="SZO133" s="1"/>
      <c r="SZP133" s="1"/>
      <c r="SZQ133" s="1"/>
      <c r="SZR133" s="1"/>
      <c r="SZS133" s="1"/>
      <c r="SZT133" s="1"/>
      <c r="SZU133" s="1"/>
      <c r="SZV133" s="1"/>
      <c r="SZW133" s="1"/>
      <c r="SZX133" s="1"/>
      <c r="SZY133" s="1"/>
      <c r="SZZ133" s="1"/>
      <c r="TAA133" s="1"/>
      <c r="TAB133" s="1"/>
      <c r="TAC133" s="1"/>
      <c r="TAD133" s="1"/>
      <c r="TAE133" s="1"/>
      <c r="TAF133" s="1"/>
      <c r="TAG133" s="1"/>
      <c r="TAH133" s="1"/>
      <c r="TAI133" s="1"/>
      <c r="TAJ133" s="1"/>
      <c r="TAK133" s="1"/>
      <c r="TAL133" s="1"/>
      <c r="TAM133" s="1"/>
      <c r="TAN133" s="1"/>
      <c r="TAO133" s="1"/>
      <c r="TAP133" s="1"/>
      <c r="TAQ133" s="1"/>
      <c r="TAR133" s="1"/>
      <c r="TAS133" s="1"/>
      <c r="TAT133" s="1"/>
      <c r="TAU133" s="1"/>
      <c r="TAV133" s="1"/>
      <c r="TAW133" s="1"/>
      <c r="TAX133" s="1"/>
      <c r="TAY133" s="1"/>
      <c r="TAZ133" s="1"/>
      <c r="TBA133" s="1"/>
      <c r="TBB133" s="1"/>
      <c r="TBC133" s="1"/>
      <c r="TBD133" s="1"/>
      <c r="TBE133" s="1"/>
      <c r="TBF133" s="1"/>
      <c r="TBG133" s="1"/>
      <c r="TBH133" s="1"/>
      <c r="TBI133" s="1"/>
      <c r="TBJ133" s="1"/>
      <c r="TBK133" s="1"/>
      <c r="TBL133" s="1"/>
      <c r="TBM133" s="1"/>
      <c r="TBN133" s="1"/>
      <c r="TBO133" s="1"/>
      <c r="TBP133" s="1"/>
      <c r="TBQ133" s="1"/>
      <c r="TBR133" s="1"/>
      <c r="TBS133" s="1"/>
      <c r="TBT133" s="1"/>
      <c r="TBU133" s="1"/>
      <c r="TBV133" s="1"/>
      <c r="TBW133" s="1"/>
      <c r="TBX133" s="1"/>
      <c r="TBY133" s="1"/>
      <c r="TBZ133" s="1"/>
      <c r="TCA133" s="1"/>
      <c r="TCB133" s="1"/>
      <c r="TCC133" s="1"/>
      <c r="TCD133" s="1"/>
      <c r="TCE133" s="1"/>
      <c r="TCF133" s="1"/>
      <c r="TCG133" s="1"/>
      <c r="TCH133" s="1"/>
      <c r="TCI133" s="1"/>
      <c r="TCJ133" s="1"/>
      <c r="TCK133" s="1"/>
      <c r="TCL133" s="1"/>
      <c r="TCM133" s="1"/>
      <c r="TCN133" s="1"/>
      <c r="TCO133" s="1"/>
      <c r="TCP133" s="1"/>
      <c r="TCQ133" s="1"/>
      <c r="TCR133" s="1"/>
      <c r="TCS133" s="1"/>
      <c r="TCT133" s="1"/>
      <c r="TCU133" s="1"/>
      <c r="TCV133" s="1"/>
      <c r="TCW133" s="1"/>
      <c r="TCX133" s="1"/>
      <c r="TCY133" s="1"/>
      <c r="TCZ133" s="1"/>
      <c r="TDA133" s="1"/>
      <c r="TDB133" s="1"/>
      <c r="TDC133" s="1"/>
      <c r="TDD133" s="1"/>
      <c r="TDE133" s="1"/>
      <c r="TDF133" s="1"/>
      <c r="TDG133" s="1"/>
      <c r="TDH133" s="1"/>
      <c r="TDI133" s="1"/>
      <c r="TDJ133" s="1"/>
      <c r="TDK133" s="1"/>
      <c r="TDL133" s="1"/>
      <c r="TDM133" s="1"/>
      <c r="TDN133" s="1"/>
      <c r="TDO133" s="1"/>
      <c r="TDP133" s="1"/>
      <c r="TDQ133" s="1"/>
      <c r="TDR133" s="1"/>
      <c r="TDS133" s="1"/>
      <c r="TDT133" s="1"/>
      <c r="TDU133" s="1"/>
      <c r="TDV133" s="1"/>
      <c r="TDW133" s="1"/>
      <c r="TDX133" s="1"/>
      <c r="TDY133" s="1"/>
      <c r="TDZ133" s="1"/>
      <c r="TEA133" s="1"/>
      <c r="TEB133" s="1"/>
      <c r="TEC133" s="1"/>
      <c r="TED133" s="1"/>
      <c r="TEE133" s="1"/>
      <c r="TEF133" s="1"/>
      <c r="TEG133" s="1"/>
      <c r="TEH133" s="1"/>
      <c r="TEI133" s="1"/>
      <c r="TEJ133" s="1"/>
      <c r="TEK133" s="1"/>
      <c r="TEL133" s="1"/>
      <c r="TEM133" s="1"/>
      <c r="TEN133" s="1"/>
      <c r="TEO133" s="1"/>
      <c r="TEP133" s="1"/>
      <c r="TEQ133" s="1"/>
      <c r="TER133" s="1"/>
      <c r="TES133" s="1"/>
      <c r="TET133" s="1"/>
      <c r="TEU133" s="1"/>
      <c r="TEV133" s="1"/>
      <c r="TEW133" s="1"/>
      <c r="TEX133" s="1"/>
      <c r="TEY133" s="1"/>
      <c r="TEZ133" s="1"/>
      <c r="TFA133" s="1"/>
      <c r="TFB133" s="1"/>
      <c r="TFC133" s="1"/>
      <c r="TFD133" s="1"/>
      <c r="TFE133" s="1"/>
      <c r="TFF133" s="1"/>
      <c r="TFG133" s="1"/>
      <c r="TFH133" s="1"/>
      <c r="TFI133" s="1"/>
      <c r="TFJ133" s="1"/>
      <c r="TFK133" s="1"/>
      <c r="TFL133" s="1"/>
      <c r="TFM133" s="1"/>
      <c r="TFN133" s="1"/>
      <c r="TFO133" s="1"/>
      <c r="TFP133" s="1"/>
      <c r="TFQ133" s="1"/>
      <c r="TFR133" s="1"/>
      <c r="TFS133" s="1"/>
      <c r="TFT133" s="1"/>
      <c r="TFU133" s="1"/>
      <c r="TFV133" s="1"/>
      <c r="TFW133" s="1"/>
      <c r="TFX133" s="1"/>
      <c r="TFY133" s="1"/>
      <c r="TFZ133" s="1"/>
      <c r="TGA133" s="1"/>
      <c r="TGB133" s="1"/>
      <c r="TGC133" s="1"/>
      <c r="TGD133" s="1"/>
      <c r="TGE133" s="1"/>
      <c r="TGF133" s="1"/>
      <c r="TGG133" s="1"/>
      <c r="TGH133" s="1"/>
      <c r="TGI133" s="1"/>
      <c r="TGJ133" s="1"/>
      <c r="TGK133" s="1"/>
      <c r="TGL133" s="1"/>
      <c r="TGM133" s="1"/>
      <c r="TGN133" s="1"/>
      <c r="TGO133" s="1"/>
      <c r="TGP133" s="1"/>
      <c r="TGQ133" s="1"/>
      <c r="TGR133" s="1"/>
      <c r="TGS133" s="1"/>
      <c r="TGT133" s="1"/>
      <c r="TGU133" s="1"/>
      <c r="TGV133" s="1"/>
      <c r="TGW133" s="1"/>
      <c r="TGX133" s="1"/>
      <c r="TGY133" s="1"/>
      <c r="TGZ133" s="1"/>
      <c r="THA133" s="1"/>
      <c r="THB133" s="1"/>
      <c r="THC133" s="1"/>
      <c r="THD133" s="1"/>
      <c r="THE133" s="1"/>
      <c r="THF133" s="1"/>
      <c r="THG133" s="1"/>
      <c r="THH133" s="1"/>
      <c r="THI133" s="1"/>
      <c r="THJ133" s="1"/>
      <c r="THK133" s="1"/>
      <c r="THL133" s="1"/>
      <c r="THM133" s="1"/>
      <c r="THN133" s="1"/>
      <c r="THO133" s="1"/>
      <c r="THP133" s="1"/>
      <c r="THQ133" s="1"/>
      <c r="THR133" s="1"/>
      <c r="THS133" s="1"/>
      <c r="THT133" s="1"/>
      <c r="THU133" s="1"/>
      <c r="THV133" s="1"/>
      <c r="THW133" s="1"/>
      <c r="THX133" s="1"/>
      <c r="THY133" s="1"/>
      <c r="THZ133" s="1"/>
      <c r="TIA133" s="1"/>
      <c r="TIB133" s="1"/>
      <c r="TIC133" s="1"/>
      <c r="TID133" s="1"/>
      <c r="TIE133" s="1"/>
      <c r="TIF133" s="1"/>
      <c r="TIG133" s="1"/>
      <c r="TIH133" s="1"/>
      <c r="TII133" s="1"/>
      <c r="TIJ133" s="1"/>
      <c r="TIK133" s="1"/>
      <c r="TIL133" s="1"/>
      <c r="TIM133" s="1"/>
      <c r="TIN133" s="1"/>
      <c r="TIO133" s="1"/>
      <c r="TIP133" s="1"/>
      <c r="TIQ133" s="1"/>
      <c r="TIR133" s="1"/>
      <c r="TIS133" s="1"/>
      <c r="TIT133" s="1"/>
      <c r="TIU133" s="1"/>
      <c r="TIV133" s="1"/>
      <c r="TIW133" s="1"/>
      <c r="TIX133" s="1"/>
      <c r="TIY133" s="1"/>
      <c r="TIZ133" s="1"/>
      <c r="TJA133" s="1"/>
      <c r="TJB133" s="1"/>
      <c r="TJC133" s="1"/>
      <c r="TJD133" s="1"/>
      <c r="TJE133" s="1"/>
      <c r="TJF133" s="1"/>
      <c r="TJG133" s="1"/>
      <c r="TJH133" s="1"/>
      <c r="TJI133" s="1"/>
      <c r="TJJ133" s="1"/>
      <c r="TJK133" s="1"/>
      <c r="TJL133" s="1"/>
      <c r="TJM133" s="1"/>
      <c r="TJN133" s="1"/>
      <c r="TJO133" s="1"/>
      <c r="TJP133" s="1"/>
      <c r="TJQ133" s="1"/>
      <c r="TJR133" s="1"/>
      <c r="TJS133" s="1"/>
      <c r="TJT133" s="1"/>
      <c r="TJU133" s="1"/>
      <c r="TJV133" s="1"/>
      <c r="TJW133" s="1"/>
      <c r="TJX133" s="1"/>
      <c r="TJY133" s="1"/>
      <c r="TJZ133" s="1"/>
      <c r="TKA133" s="1"/>
      <c r="TKB133" s="1"/>
      <c r="TKC133" s="1"/>
      <c r="TKD133" s="1"/>
      <c r="TKE133" s="1"/>
      <c r="TKF133" s="1"/>
      <c r="TKG133" s="1"/>
      <c r="TKH133" s="1"/>
      <c r="TKI133" s="1"/>
      <c r="TKJ133" s="1"/>
      <c r="TKK133" s="1"/>
      <c r="TKL133" s="1"/>
      <c r="TKM133" s="1"/>
      <c r="TKN133" s="1"/>
      <c r="TKO133" s="1"/>
      <c r="TKP133" s="1"/>
      <c r="TKQ133" s="1"/>
      <c r="TKR133" s="1"/>
      <c r="TKS133" s="1"/>
      <c r="TKT133" s="1"/>
      <c r="TKU133" s="1"/>
      <c r="TKV133" s="1"/>
      <c r="TKW133" s="1"/>
      <c r="TKX133" s="1"/>
      <c r="TKY133" s="1"/>
      <c r="TKZ133" s="1"/>
      <c r="TLA133" s="1"/>
      <c r="TLB133" s="1"/>
      <c r="TLC133" s="1"/>
      <c r="TLD133" s="1"/>
      <c r="TLE133" s="1"/>
      <c r="TLF133" s="1"/>
      <c r="TLG133" s="1"/>
      <c r="TLH133" s="1"/>
      <c r="TLI133" s="1"/>
      <c r="TLJ133" s="1"/>
      <c r="TLK133" s="1"/>
      <c r="TLL133" s="1"/>
      <c r="TLM133" s="1"/>
      <c r="TLN133" s="1"/>
      <c r="TLO133" s="1"/>
      <c r="TLP133" s="1"/>
      <c r="TLQ133" s="1"/>
      <c r="TLR133" s="1"/>
      <c r="TLS133" s="1"/>
      <c r="TLT133" s="1"/>
      <c r="TLU133" s="1"/>
      <c r="TLV133" s="1"/>
      <c r="TLW133" s="1"/>
      <c r="TLX133" s="1"/>
      <c r="TLY133" s="1"/>
      <c r="TLZ133" s="1"/>
      <c r="TMA133" s="1"/>
      <c r="TMB133" s="1"/>
      <c r="TMC133" s="1"/>
      <c r="TMD133" s="1"/>
      <c r="TME133" s="1"/>
      <c r="TMF133" s="1"/>
      <c r="TMG133" s="1"/>
      <c r="TMH133" s="1"/>
      <c r="TMI133" s="1"/>
      <c r="TMJ133" s="1"/>
      <c r="TMK133" s="1"/>
      <c r="TML133" s="1"/>
      <c r="TMM133" s="1"/>
      <c r="TMN133" s="1"/>
      <c r="TMO133" s="1"/>
      <c r="TMP133" s="1"/>
      <c r="TMQ133" s="1"/>
      <c r="TMR133" s="1"/>
      <c r="TMS133" s="1"/>
      <c r="TMT133" s="1"/>
      <c r="TMU133" s="1"/>
      <c r="TMV133" s="1"/>
      <c r="TMW133" s="1"/>
      <c r="TMX133" s="1"/>
      <c r="TMY133" s="1"/>
      <c r="TMZ133" s="1"/>
      <c r="TNA133" s="1"/>
      <c r="TNB133" s="1"/>
      <c r="TNC133" s="1"/>
      <c r="TND133" s="1"/>
      <c r="TNE133" s="1"/>
      <c r="TNF133" s="1"/>
      <c r="TNG133" s="1"/>
      <c r="TNH133" s="1"/>
      <c r="TNI133" s="1"/>
      <c r="TNJ133" s="1"/>
      <c r="TNK133" s="1"/>
      <c r="TNL133" s="1"/>
      <c r="TNM133" s="1"/>
      <c r="TNN133" s="1"/>
      <c r="TNO133" s="1"/>
      <c r="TNP133" s="1"/>
      <c r="TNQ133" s="1"/>
      <c r="TNR133" s="1"/>
      <c r="TNS133" s="1"/>
      <c r="TNT133" s="1"/>
      <c r="TNU133" s="1"/>
      <c r="TNV133" s="1"/>
      <c r="TNW133" s="1"/>
      <c r="TNX133" s="1"/>
      <c r="TNY133" s="1"/>
      <c r="TNZ133" s="1"/>
      <c r="TOA133" s="1"/>
      <c r="TOB133" s="1"/>
      <c r="TOC133" s="1"/>
      <c r="TOD133" s="1"/>
      <c r="TOE133" s="1"/>
      <c r="TOF133" s="1"/>
      <c r="TOG133" s="1"/>
      <c r="TOH133" s="1"/>
      <c r="TOI133" s="1"/>
      <c r="TOJ133" s="1"/>
      <c r="TOK133" s="1"/>
      <c r="TOL133" s="1"/>
      <c r="TOM133" s="1"/>
      <c r="TON133" s="1"/>
      <c r="TOO133" s="1"/>
      <c r="TOP133" s="1"/>
      <c r="TOQ133" s="1"/>
      <c r="TOR133" s="1"/>
      <c r="TOS133" s="1"/>
      <c r="TOT133" s="1"/>
      <c r="TOU133" s="1"/>
      <c r="TOV133" s="1"/>
      <c r="TOW133" s="1"/>
      <c r="TOX133" s="1"/>
      <c r="TOY133" s="1"/>
      <c r="TOZ133" s="1"/>
      <c r="TPA133" s="1"/>
      <c r="TPB133" s="1"/>
      <c r="TPC133" s="1"/>
      <c r="TPD133" s="1"/>
      <c r="TPE133" s="1"/>
      <c r="TPF133" s="1"/>
      <c r="TPG133" s="1"/>
      <c r="TPH133" s="1"/>
      <c r="TPI133" s="1"/>
      <c r="TPJ133" s="1"/>
      <c r="TPK133" s="1"/>
      <c r="TPL133" s="1"/>
      <c r="TPM133" s="1"/>
      <c r="TPN133" s="1"/>
      <c r="TPO133" s="1"/>
      <c r="TPP133" s="1"/>
      <c r="TPQ133" s="1"/>
      <c r="TPR133" s="1"/>
      <c r="TPS133" s="1"/>
      <c r="TPT133" s="1"/>
      <c r="TPU133" s="1"/>
      <c r="TPV133" s="1"/>
      <c r="TPW133" s="1"/>
      <c r="TPX133" s="1"/>
      <c r="TPY133" s="1"/>
      <c r="TPZ133" s="1"/>
      <c r="TQA133" s="1"/>
      <c r="TQB133" s="1"/>
      <c r="TQC133" s="1"/>
      <c r="TQD133" s="1"/>
      <c r="TQE133" s="1"/>
      <c r="TQF133" s="1"/>
      <c r="TQG133" s="1"/>
      <c r="TQH133" s="1"/>
      <c r="TQI133" s="1"/>
      <c r="TQJ133" s="1"/>
      <c r="TQK133" s="1"/>
      <c r="TQL133" s="1"/>
      <c r="TQM133" s="1"/>
      <c r="TQN133" s="1"/>
      <c r="TQO133" s="1"/>
      <c r="TQP133" s="1"/>
      <c r="TQQ133" s="1"/>
      <c r="TQR133" s="1"/>
      <c r="TQS133" s="1"/>
      <c r="TQT133" s="1"/>
      <c r="TQU133" s="1"/>
      <c r="TQV133" s="1"/>
      <c r="TQW133" s="1"/>
      <c r="TQX133" s="1"/>
      <c r="TQY133" s="1"/>
      <c r="TQZ133" s="1"/>
      <c r="TRA133" s="1"/>
      <c r="TRB133" s="1"/>
      <c r="TRC133" s="1"/>
      <c r="TRD133" s="1"/>
      <c r="TRE133" s="1"/>
      <c r="TRF133" s="1"/>
      <c r="TRG133" s="1"/>
      <c r="TRH133" s="1"/>
      <c r="TRI133" s="1"/>
      <c r="TRJ133" s="1"/>
      <c r="TRK133" s="1"/>
      <c r="TRL133" s="1"/>
      <c r="TRM133" s="1"/>
      <c r="TRN133" s="1"/>
      <c r="TRO133" s="1"/>
      <c r="TRP133" s="1"/>
      <c r="TRQ133" s="1"/>
      <c r="TRR133" s="1"/>
      <c r="TRS133" s="1"/>
      <c r="TRT133" s="1"/>
      <c r="TRU133" s="1"/>
      <c r="TRV133" s="1"/>
      <c r="TRW133" s="1"/>
      <c r="TRX133" s="1"/>
      <c r="TRY133" s="1"/>
      <c r="TRZ133" s="1"/>
      <c r="TSA133" s="1"/>
      <c r="TSB133" s="1"/>
      <c r="TSC133" s="1"/>
      <c r="TSD133" s="1"/>
      <c r="TSE133" s="1"/>
      <c r="TSF133" s="1"/>
      <c r="TSG133" s="1"/>
      <c r="TSH133" s="1"/>
      <c r="TSI133" s="1"/>
      <c r="TSJ133" s="1"/>
      <c r="TSK133" s="1"/>
      <c r="TSL133" s="1"/>
      <c r="TSM133" s="1"/>
      <c r="TSN133" s="1"/>
      <c r="TSO133" s="1"/>
      <c r="TSP133" s="1"/>
      <c r="TSQ133" s="1"/>
      <c r="TSR133" s="1"/>
      <c r="TSS133" s="1"/>
      <c r="TST133" s="1"/>
      <c r="TSU133" s="1"/>
      <c r="TSV133" s="1"/>
      <c r="TSW133" s="1"/>
      <c r="TSX133" s="1"/>
      <c r="TSY133" s="1"/>
      <c r="TSZ133" s="1"/>
      <c r="TTA133" s="1"/>
      <c r="TTB133" s="1"/>
      <c r="TTC133" s="1"/>
      <c r="TTD133" s="1"/>
      <c r="TTE133" s="1"/>
      <c r="TTF133" s="1"/>
      <c r="TTG133" s="1"/>
      <c r="TTH133" s="1"/>
      <c r="TTI133" s="1"/>
      <c r="TTJ133" s="1"/>
      <c r="TTK133" s="1"/>
      <c r="TTL133" s="1"/>
      <c r="TTM133" s="1"/>
      <c r="TTN133" s="1"/>
      <c r="TTO133" s="1"/>
      <c r="TTP133" s="1"/>
      <c r="TTQ133" s="1"/>
      <c r="TTR133" s="1"/>
      <c r="TTS133" s="1"/>
      <c r="TTT133" s="1"/>
      <c r="TTU133" s="1"/>
      <c r="TTV133" s="1"/>
      <c r="TTW133" s="1"/>
      <c r="TTX133" s="1"/>
      <c r="TTY133" s="1"/>
      <c r="TTZ133" s="1"/>
      <c r="TUA133" s="1"/>
      <c r="TUB133" s="1"/>
      <c r="TUC133" s="1"/>
      <c r="TUD133" s="1"/>
      <c r="TUE133" s="1"/>
      <c r="TUF133" s="1"/>
      <c r="TUG133" s="1"/>
      <c r="TUH133" s="1"/>
      <c r="TUI133" s="1"/>
      <c r="TUJ133" s="1"/>
      <c r="TUK133" s="1"/>
      <c r="TUL133" s="1"/>
      <c r="TUM133" s="1"/>
      <c r="TUN133" s="1"/>
      <c r="TUO133" s="1"/>
      <c r="TUP133" s="1"/>
      <c r="TUQ133" s="1"/>
      <c r="TUR133" s="1"/>
      <c r="TUS133" s="1"/>
      <c r="TUT133" s="1"/>
      <c r="TUU133" s="1"/>
      <c r="TUV133" s="1"/>
      <c r="TUW133" s="1"/>
      <c r="TUX133" s="1"/>
      <c r="TUY133" s="1"/>
      <c r="TUZ133" s="1"/>
      <c r="TVA133" s="1"/>
      <c r="TVB133" s="1"/>
      <c r="TVC133" s="1"/>
      <c r="TVD133" s="1"/>
      <c r="TVE133" s="1"/>
      <c r="TVF133" s="1"/>
      <c r="TVG133" s="1"/>
      <c r="TVH133" s="1"/>
      <c r="TVI133" s="1"/>
      <c r="TVJ133" s="1"/>
      <c r="TVK133" s="1"/>
      <c r="TVL133" s="1"/>
      <c r="TVM133" s="1"/>
      <c r="TVN133" s="1"/>
      <c r="TVO133" s="1"/>
      <c r="TVP133" s="1"/>
      <c r="TVQ133" s="1"/>
      <c r="TVR133" s="1"/>
      <c r="TVS133" s="1"/>
      <c r="TVT133" s="1"/>
      <c r="TVU133" s="1"/>
      <c r="TVV133" s="1"/>
      <c r="TVW133" s="1"/>
      <c r="TVX133" s="1"/>
      <c r="TVY133" s="1"/>
      <c r="TVZ133" s="1"/>
      <c r="TWA133" s="1"/>
      <c r="TWB133" s="1"/>
      <c r="TWC133" s="1"/>
      <c r="TWD133" s="1"/>
      <c r="TWE133" s="1"/>
      <c r="TWF133" s="1"/>
      <c r="TWG133" s="1"/>
      <c r="TWH133" s="1"/>
      <c r="TWI133" s="1"/>
      <c r="TWJ133" s="1"/>
      <c r="TWK133" s="1"/>
      <c r="TWL133" s="1"/>
      <c r="TWM133" s="1"/>
      <c r="TWN133" s="1"/>
      <c r="TWO133" s="1"/>
      <c r="TWP133" s="1"/>
      <c r="TWQ133" s="1"/>
      <c r="TWR133" s="1"/>
      <c r="TWS133" s="1"/>
      <c r="TWT133" s="1"/>
      <c r="TWU133" s="1"/>
      <c r="TWV133" s="1"/>
      <c r="TWW133" s="1"/>
      <c r="TWX133" s="1"/>
      <c r="TWY133" s="1"/>
      <c r="TWZ133" s="1"/>
      <c r="TXA133" s="1"/>
      <c r="TXB133" s="1"/>
      <c r="TXC133" s="1"/>
      <c r="TXD133" s="1"/>
      <c r="TXE133" s="1"/>
      <c r="TXF133" s="1"/>
      <c r="TXG133" s="1"/>
      <c r="TXH133" s="1"/>
      <c r="TXI133" s="1"/>
      <c r="TXJ133" s="1"/>
      <c r="TXK133" s="1"/>
      <c r="TXL133" s="1"/>
      <c r="TXM133" s="1"/>
      <c r="TXN133" s="1"/>
      <c r="TXO133" s="1"/>
      <c r="TXP133" s="1"/>
      <c r="TXQ133" s="1"/>
      <c r="TXR133" s="1"/>
      <c r="TXS133" s="1"/>
      <c r="TXT133" s="1"/>
      <c r="TXU133" s="1"/>
      <c r="TXV133" s="1"/>
      <c r="TXW133" s="1"/>
      <c r="TXX133" s="1"/>
      <c r="TXY133" s="1"/>
      <c r="TXZ133" s="1"/>
      <c r="TYA133" s="1"/>
      <c r="TYB133" s="1"/>
      <c r="TYC133" s="1"/>
      <c r="TYD133" s="1"/>
      <c r="TYE133" s="1"/>
      <c r="TYF133" s="1"/>
      <c r="TYG133" s="1"/>
      <c r="TYH133" s="1"/>
      <c r="TYI133" s="1"/>
      <c r="TYJ133" s="1"/>
      <c r="TYK133" s="1"/>
      <c r="TYL133" s="1"/>
      <c r="TYM133" s="1"/>
      <c r="TYN133" s="1"/>
      <c r="TYO133" s="1"/>
      <c r="TYP133" s="1"/>
      <c r="TYQ133" s="1"/>
      <c r="TYR133" s="1"/>
      <c r="TYS133" s="1"/>
      <c r="TYT133" s="1"/>
      <c r="TYU133" s="1"/>
      <c r="TYV133" s="1"/>
      <c r="TYW133" s="1"/>
      <c r="TYX133" s="1"/>
      <c r="TYY133" s="1"/>
      <c r="TYZ133" s="1"/>
      <c r="TZA133" s="1"/>
      <c r="TZB133" s="1"/>
      <c r="TZC133" s="1"/>
      <c r="TZD133" s="1"/>
      <c r="TZE133" s="1"/>
      <c r="TZF133" s="1"/>
      <c r="TZG133" s="1"/>
      <c r="TZH133" s="1"/>
      <c r="TZI133" s="1"/>
      <c r="TZJ133" s="1"/>
      <c r="TZK133" s="1"/>
      <c r="TZL133" s="1"/>
      <c r="TZM133" s="1"/>
      <c r="TZN133" s="1"/>
      <c r="TZO133" s="1"/>
      <c r="TZP133" s="1"/>
      <c r="TZQ133" s="1"/>
      <c r="TZR133" s="1"/>
      <c r="TZS133" s="1"/>
      <c r="TZT133" s="1"/>
      <c r="TZU133" s="1"/>
      <c r="TZV133" s="1"/>
      <c r="TZW133" s="1"/>
      <c r="TZX133" s="1"/>
      <c r="TZY133" s="1"/>
      <c r="TZZ133" s="1"/>
      <c r="UAA133" s="1"/>
      <c r="UAB133" s="1"/>
      <c r="UAC133" s="1"/>
      <c r="UAD133" s="1"/>
      <c r="UAE133" s="1"/>
      <c r="UAF133" s="1"/>
      <c r="UAG133" s="1"/>
      <c r="UAH133" s="1"/>
      <c r="UAI133" s="1"/>
      <c r="UAJ133" s="1"/>
      <c r="UAK133" s="1"/>
      <c r="UAL133" s="1"/>
      <c r="UAM133" s="1"/>
      <c r="UAN133" s="1"/>
      <c r="UAO133" s="1"/>
      <c r="UAP133" s="1"/>
      <c r="UAQ133" s="1"/>
      <c r="UAR133" s="1"/>
      <c r="UAS133" s="1"/>
      <c r="UAT133" s="1"/>
      <c r="UAU133" s="1"/>
      <c r="UAV133" s="1"/>
      <c r="UAW133" s="1"/>
      <c r="UAX133" s="1"/>
      <c r="UAY133" s="1"/>
      <c r="UAZ133" s="1"/>
      <c r="UBA133" s="1"/>
      <c r="UBB133" s="1"/>
      <c r="UBC133" s="1"/>
      <c r="UBD133" s="1"/>
      <c r="UBE133" s="1"/>
      <c r="UBF133" s="1"/>
      <c r="UBG133" s="1"/>
      <c r="UBH133" s="1"/>
      <c r="UBI133" s="1"/>
      <c r="UBJ133" s="1"/>
      <c r="UBK133" s="1"/>
      <c r="UBL133" s="1"/>
      <c r="UBM133" s="1"/>
      <c r="UBN133" s="1"/>
      <c r="UBO133" s="1"/>
      <c r="UBP133" s="1"/>
      <c r="UBQ133" s="1"/>
      <c r="UBR133" s="1"/>
      <c r="UBS133" s="1"/>
      <c r="UBT133" s="1"/>
      <c r="UBU133" s="1"/>
      <c r="UBV133" s="1"/>
      <c r="UBW133" s="1"/>
      <c r="UBX133" s="1"/>
      <c r="UBY133" s="1"/>
      <c r="UBZ133" s="1"/>
      <c r="UCA133" s="1"/>
      <c r="UCB133" s="1"/>
      <c r="UCC133" s="1"/>
      <c r="UCD133" s="1"/>
      <c r="UCE133" s="1"/>
      <c r="UCF133" s="1"/>
      <c r="UCG133" s="1"/>
      <c r="UCH133" s="1"/>
      <c r="UCI133" s="1"/>
      <c r="UCJ133" s="1"/>
      <c r="UCK133" s="1"/>
      <c r="UCL133" s="1"/>
      <c r="UCM133" s="1"/>
      <c r="UCN133" s="1"/>
      <c r="UCO133" s="1"/>
      <c r="UCP133" s="1"/>
      <c r="UCQ133" s="1"/>
      <c r="UCR133" s="1"/>
      <c r="UCS133" s="1"/>
      <c r="UCT133" s="1"/>
      <c r="UCU133" s="1"/>
      <c r="UCV133" s="1"/>
      <c r="UCW133" s="1"/>
      <c r="UCX133" s="1"/>
      <c r="UCY133" s="1"/>
      <c r="UCZ133" s="1"/>
      <c r="UDA133" s="1"/>
      <c r="UDB133" s="1"/>
      <c r="UDC133" s="1"/>
      <c r="UDD133" s="1"/>
      <c r="UDE133" s="1"/>
      <c r="UDF133" s="1"/>
      <c r="UDG133" s="1"/>
      <c r="UDH133" s="1"/>
      <c r="UDI133" s="1"/>
      <c r="UDJ133" s="1"/>
      <c r="UDK133" s="1"/>
      <c r="UDL133" s="1"/>
      <c r="UDM133" s="1"/>
      <c r="UDN133" s="1"/>
      <c r="UDO133" s="1"/>
      <c r="UDP133" s="1"/>
      <c r="UDQ133" s="1"/>
      <c r="UDR133" s="1"/>
      <c r="UDS133" s="1"/>
      <c r="UDT133" s="1"/>
      <c r="UDU133" s="1"/>
      <c r="UDV133" s="1"/>
      <c r="UDW133" s="1"/>
      <c r="UDX133" s="1"/>
      <c r="UDY133" s="1"/>
      <c r="UDZ133" s="1"/>
      <c r="UEA133" s="1"/>
      <c r="UEB133" s="1"/>
      <c r="UEC133" s="1"/>
      <c r="UED133" s="1"/>
      <c r="UEE133" s="1"/>
      <c r="UEF133" s="1"/>
      <c r="UEG133" s="1"/>
      <c r="UEH133" s="1"/>
      <c r="UEI133" s="1"/>
      <c r="UEJ133" s="1"/>
      <c r="UEK133" s="1"/>
      <c r="UEL133" s="1"/>
      <c r="UEM133" s="1"/>
      <c r="UEN133" s="1"/>
      <c r="UEO133" s="1"/>
      <c r="UEP133" s="1"/>
      <c r="UEQ133" s="1"/>
      <c r="UER133" s="1"/>
      <c r="UES133" s="1"/>
      <c r="UET133" s="1"/>
      <c r="UEU133" s="1"/>
      <c r="UEV133" s="1"/>
      <c r="UEW133" s="1"/>
      <c r="UEX133" s="1"/>
      <c r="UEY133" s="1"/>
      <c r="UEZ133" s="1"/>
      <c r="UFA133" s="1"/>
      <c r="UFB133" s="1"/>
      <c r="UFC133" s="1"/>
      <c r="UFD133" s="1"/>
      <c r="UFE133" s="1"/>
      <c r="UFF133" s="1"/>
      <c r="UFG133" s="1"/>
      <c r="UFH133" s="1"/>
      <c r="UFI133" s="1"/>
      <c r="UFJ133" s="1"/>
      <c r="UFK133" s="1"/>
      <c r="UFL133" s="1"/>
      <c r="UFM133" s="1"/>
      <c r="UFN133" s="1"/>
      <c r="UFO133" s="1"/>
      <c r="UFP133" s="1"/>
      <c r="UFQ133" s="1"/>
      <c r="UFR133" s="1"/>
      <c r="UFS133" s="1"/>
      <c r="UFT133" s="1"/>
      <c r="UFU133" s="1"/>
      <c r="UFV133" s="1"/>
      <c r="UFW133" s="1"/>
      <c r="UFX133" s="1"/>
      <c r="UFY133" s="1"/>
      <c r="UFZ133" s="1"/>
      <c r="UGA133" s="1"/>
      <c r="UGB133" s="1"/>
      <c r="UGC133" s="1"/>
      <c r="UGD133" s="1"/>
      <c r="UGE133" s="1"/>
      <c r="UGF133" s="1"/>
      <c r="UGG133" s="1"/>
      <c r="UGH133" s="1"/>
      <c r="UGI133" s="1"/>
      <c r="UGJ133" s="1"/>
      <c r="UGK133" s="1"/>
      <c r="UGL133" s="1"/>
      <c r="UGM133" s="1"/>
      <c r="UGN133" s="1"/>
      <c r="UGO133" s="1"/>
      <c r="UGP133" s="1"/>
      <c r="UGQ133" s="1"/>
      <c r="UGR133" s="1"/>
      <c r="UGS133" s="1"/>
      <c r="UGT133" s="1"/>
      <c r="UGU133" s="1"/>
      <c r="UGV133" s="1"/>
      <c r="UGW133" s="1"/>
      <c r="UGX133" s="1"/>
      <c r="UGY133" s="1"/>
      <c r="UGZ133" s="1"/>
      <c r="UHA133" s="1"/>
      <c r="UHB133" s="1"/>
      <c r="UHC133" s="1"/>
      <c r="UHD133" s="1"/>
      <c r="UHE133" s="1"/>
      <c r="UHF133" s="1"/>
      <c r="UHG133" s="1"/>
      <c r="UHH133" s="1"/>
      <c r="UHI133" s="1"/>
      <c r="UHJ133" s="1"/>
      <c r="UHK133" s="1"/>
      <c r="UHL133" s="1"/>
      <c r="UHM133" s="1"/>
      <c r="UHN133" s="1"/>
      <c r="UHO133" s="1"/>
      <c r="UHP133" s="1"/>
      <c r="UHQ133" s="1"/>
      <c r="UHR133" s="1"/>
      <c r="UHS133" s="1"/>
      <c r="UHT133" s="1"/>
      <c r="UHU133" s="1"/>
      <c r="UHV133" s="1"/>
      <c r="UHW133" s="1"/>
      <c r="UHX133" s="1"/>
      <c r="UHY133" s="1"/>
      <c r="UHZ133" s="1"/>
      <c r="UIA133" s="1"/>
      <c r="UIB133" s="1"/>
      <c r="UIC133" s="1"/>
      <c r="UID133" s="1"/>
      <c r="UIE133" s="1"/>
      <c r="UIF133" s="1"/>
      <c r="UIG133" s="1"/>
      <c r="UIH133" s="1"/>
      <c r="UII133" s="1"/>
      <c r="UIJ133" s="1"/>
      <c r="UIK133" s="1"/>
      <c r="UIL133" s="1"/>
      <c r="UIM133" s="1"/>
      <c r="UIN133" s="1"/>
      <c r="UIO133" s="1"/>
      <c r="UIP133" s="1"/>
      <c r="UIQ133" s="1"/>
      <c r="UIR133" s="1"/>
      <c r="UIS133" s="1"/>
      <c r="UIT133" s="1"/>
      <c r="UIU133" s="1"/>
      <c r="UIV133" s="1"/>
      <c r="UIW133" s="1"/>
      <c r="UIX133" s="1"/>
      <c r="UIY133" s="1"/>
      <c r="UIZ133" s="1"/>
      <c r="UJA133" s="1"/>
      <c r="UJB133" s="1"/>
      <c r="UJC133" s="1"/>
      <c r="UJD133" s="1"/>
      <c r="UJE133" s="1"/>
      <c r="UJF133" s="1"/>
      <c r="UJG133" s="1"/>
      <c r="UJH133" s="1"/>
      <c r="UJI133" s="1"/>
      <c r="UJJ133" s="1"/>
      <c r="UJK133" s="1"/>
      <c r="UJL133" s="1"/>
      <c r="UJM133" s="1"/>
      <c r="UJN133" s="1"/>
      <c r="UJO133" s="1"/>
      <c r="UJP133" s="1"/>
      <c r="UJQ133" s="1"/>
      <c r="UJR133" s="1"/>
      <c r="UJS133" s="1"/>
      <c r="UJT133" s="1"/>
      <c r="UJU133" s="1"/>
      <c r="UJV133" s="1"/>
      <c r="UJW133" s="1"/>
      <c r="UJX133" s="1"/>
      <c r="UJY133" s="1"/>
      <c r="UJZ133" s="1"/>
      <c r="UKA133" s="1"/>
      <c r="UKB133" s="1"/>
      <c r="UKC133" s="1"/>
      <c r="UKD133" s="1"/>
      <c r="UKE133" s="1"/>
      <c r="UKF133" s="1"/>
      <c r="UKG133" s="1"/>
      <c r="UKH133" s="1"/>
      <c r="UKI133" s="1"/>
      <c r="UKJ133" s="1"/>
      <c r="UKK133" s="1"/>
      <c r="UKL133" s="1"/>
      <c r="UKM133" s="1"/>
      <c r="UKN133" s="1"/>
      <c r="UKO133" s="1"/>
      <c r="UKP133" s="1"/>
      <c r="UKQ133" s="1"/>
      <c r="UKR133" s="1"/>
      <c r="UKS133" s="1"/>
      <c r="UKT133" s="1"/>
      <c r="UKU133" s="1"/>
      <c r="UKV133" s="1"/>
      <c r="UKW133" s="1"/>
      <c r="UKX133" s="1"/>
      <c r="UKY133" s="1"/>
      <c r="UKZ133" s="1"/>
      <c r="ULA133" s="1"/>
      <c r="ULB133" s="1"/>
      <c r="ULC133" s="1"/>
      <c r="ULD133" s="1"/>
      <c r="ULE133" s="1"/>
      <c r="ULF133" s="1"/>
      <c r="ULG133" s="1"/>
      <c r="ULH133" s="1"/>
      <c r="ULI133" s="1"/>
      <c r="ULJ133" s="1"/>
      <c r="ULK133" s="1"/>
      <c r="ULL133" s="1"/>
      <c r="ULM133" s="1"/>
      <c r="ULN133" s="1"/>
      <c r="ULO133" s="1"/>
      <c r="ULP133" s="1"/>
      <c r="ULQ133" s="1"/>
      <c r="ULR133" s="1"/>
      <c r="ULS133" s="1"/>
      <c r="ULT133" s="1"/>
      <c r="ULU133" s="1"/>
      <c r="ULV133" s="1"/>
      <c r="ULW133" s="1"/>
      <c r="ULX133" s="1"/>
      <c r="ULY133" s="1"/>
      <c r="ULZ133" s="1"/>
      <c r="UMA133" s="1"/>
      <c r="UMB133" s="1"/>
      <c r="UMC133" s="1"/>
      <c r="UMD133" s="1"/>
      <c r="UME133" s="1"/>
      <c r="UMF133" s="1"/>
      <c r="UMG133" s="1"/>
      <c r="UMH133" s="1"/>
      <c r="UMI133" s="1"/>
      <c r="UMJ133" s="1"/>
      <c r="UMK133" s="1"/>
      <c r="UML133" s="1"/>
      <c r="UMM133" s="1"/>
      <c r="UMN133" s="1"/>
      <c r="UMO133" s="1"/>
      <c r="UMP133" s="1"/>
      <c r="UMQ133" s="1"/>
      <c r="UMR133" s="1"/>
      <c r="UMS133" s="1"/>
      <c r="UMT133" s="1"/>
      <c r="UMU133" s="1"/>
      <c r="UMV133" s="1"/>
      <c r="UMW133" s="1"/>
      <c r="UMX133" s="1"/>
      <c r="UMY133" s="1"/>
      <c r="UMZ133" s="1"/>
      <c r="UNA133" s="1"/>
      <c r="UNB133" s="1"/>
      <c r="UNC133" s="1"/>
      <c r="UND133" s="1"/>
      <c r="UNE133" s="1"/>
      <c r="UNF133" s="1"/>
      <c r="UNG133" s="1"/>
      <c r="UNH133" s="1"/>
      <c r="UNI133" s="1"/>
      <c r="UNJ133" s="1"/>
      <c r="UNK133" s="1"/>
      <c r="UNL133" s="1"/>
      <c r="UNM133" s="1"/>
      <c r="UNN133" s="1"/>
      <c r="UNO133" s="1"/>
      <c r="UNP133" s="1"/>
      <c r="UNQ133" s="1"/>
      <c r="UNR133" s="1"/>
      <c r="UNS133" s="1"/>
      <c r="UNT133" s="1"/>
      <c r="UNU133" s="1"/>
      <c r="UNV133" s="1"/>
      <c r="UNW133" s="1"/>
      <c r="UNX133" s="1"/>
      <c r="UNY133" s="1"/>
      <c r="UNZ133" s="1"/>
      <c r="UOA133" s="1"/>
      <c r="UOB133" s="1"/>
      <c r="UOC133" s="1"/>
      <c r="UOD133" s="1"/>
      <c r="UOE133" s="1"/>
      <c r="UOF133" s="1"/>
      <c r="UOG133" s="1"/>
      <c r="UOH133" s="1"/>
      <c r="UOI133" s="1"/>
      <c r="UOJ133" s="1"/>
      <c r="UOK133" s="1"/>
      <c r="UOL133" s="1"/>
      <c r="UOM133" s="1"/>
      <c r="UON133" s="1"/>
      <c r="UOO133" s="1"/>
      <c r="UOP133" s="1"/>
      <c r="UOQ133" s="1"/>
      <c r="UOR133" s="1"/>
      <c r="UOS133" s="1"/>
      <c r="UOT133" s="1"/>
      <c r="UOU133" s="1"/>
      <c r="UOV133" s="1"/>
      <c r="UOW133" s="1"/>
      <c r="UOX133" s="1"/>
      <c r="UOY133" s="1"/>
      <c r="UOZ133" s="1"/>
      <c r="UPA133" s="1"/>
      <c r="UPB133" s="1"/>
      <c r="UPC133" s="1"/>
      <c r="UPD133" s="1"/>
      <c r="UPE133" s="1"/>
      <c r="UPF133" s="1"/>
      <c r="UPG133" s="1"/>
      <c r="UPH133" s="1"/>
      <c r="UPI133" s="1"/>
      <c r="UPJ133" s="1"/>
      <c r="UPK133" s="1"/>
      <c r="UPL133" s="1"/>
      <c r="UPM133" s="1"/>
      <c r="UPN133" s="1"/>
      <c r="UPO133" s="1"/>
      <c r="UPP133" s="1"/>
      <c r="UPQ133" s="1"/>
      <c r="UPR133" s="1"/>
      <c r="UPS133" s="1"/>
      <c r="UPT133" s="1"/>
      <c r="UPU133" s="1"/>
      <c r="UPV133" s="1"/>
      <c r="UPW133" s="1"/>
      <c r="UPX133" s="1"/>
      <c r="UPY133" s="1"/>
      <c r="UPZ133" s="1"/>
      <c r="UQA133" s="1"/>
      <c r="UQB133" s="1"/>
      <c r="UQC133" s="1"/>
      <c r="UQD133" s="1"/>
      <c r="UQE133" s="1"/>
      <c r="UQF133" s="1"/>
      <c r="UQG133" s="1"/>
      <c r="UQH133" s="1"/>
      <c r="UQI133" s="1"/>
      <c r="UQJ133" s="1"/>
      <c r="UQK133" s="1"/>
      <c r="UQL133" s="1"/>
      <c r="UQM133" s="1"/>
      <c r="UQN133" s="1"/>
      <c r="UQO133" s="1"/>
      <c r="UQP133" s="1"/>
      <c r="UQQ133" s="1"/>
      <c r="UQR133" s="1"/>
      <c r="UQS133" s="1"/>
      <c r="UQT133" s="1"/>
      <c r="UQU133" s="1"/>
      <c r="UQV133" s="1"/>
      <c r="UQW133" s="1"/>
      <c r="UQX133" s="1"/>
      <c r="UQY133" s="1"/>
      <c r="UQZ133" s="1"/>
      <c r="URA133" s="1"/>
      <c r="URB133" s="1"/>
      <c r="URC133" s="1"/>
      <c r="URD133" s="1"/>
      <c r="URE133" s="1"/>
      <c r="URF133" s="1"/>
      <c r="URG133" s="1"/>
      <c r="URH133" s="1"/>
      <c r="URI133" s="1"/>
      <c r="URJ133" s="1"/>
      <c r="URK133" s="1"/>
      <c r="URL133" s="1"/>
      <c r="URM133" s="1"/>
      <c r="URN133" s="1"/>
      <c r="URO133" s="1"/>
      <c r="URP133" s="1"/>
      <c r="URQ133" s="1"/>
      <c r="URR133" s="1"/>
      <c r="URS133" s="1"/>
      <c r="URT133" s="1"/>
      <c r="URU133" s="1"/>
      <c r="URV133" s="1"/>
      <c r="URW133" s="1"/>
      <c r="URX133" s="1"/>
      <c r="URY133" s="1"/>
      <c r="URZ133" s="1"/>
      <c r="USA133" s="1"/>
      <c r="USB133" s="1"/>
      <c r="USC133" s="1"/>
      <c r="USD133" s="1"/>
      <c r="USE133" s="1"/>
      <c r="USF133" s="1"/>
      <c r="USG133" s="1"/>
      <c r="USH133" s="1"/>
      <c r="USI133" s="1"/>
      <c r="USJ133" s="1"/>
      <c r="USK133" s="1"/>
      <c r="USL133" s="1"/>
      <c r="USM133" s="1"/>
      <c r="USN133" s="1"/>
      <c r="USO133" s="1"/>
      <c r="USP133" s="1"/>
      <c r="USQ133" s="1"/>
      <c r="USR133" s="1"/>
      <c r="USS133" s="1"/>
      <c r="UST133" s="1"/>
      <c r="USU133" s="1"/>
      <c r="USV133" s="1"/>
      <c r="USW133" s="1"/>
      <c r="USX133" s="1"/>
      <c r="USY133" s="1"/>
      <c r="USZ133" s="1"/>
      <c r="UTA133" s="1"/>
      <c r="UTB133" s="1"/>
      <c r="UTC133" s="1"/>
      <c r="UTD133" s="1"/>
      <c r="UTE133" s="1"/>
      <c r="UTF133" s="1"/>
      <c r="UTG133" s="1"/>
      <c r="UTH133" s="1"/>
      <c r="UTI133" s="1"/>
      <c r="UTJ133" s="1"/>
      <c r="UTK133" s="1"/>
      <c r="UTL133" s="1"/>
      <c r="UTM133" s="1"/>
      <c r="UTN133" s="1"/>
      <c r="UTO133" s="1"/>
      <c r="UTP133" s="1"/>
      <c r="UTQ133" s="1"/>
      <c r="UTR133" s="1"/>
      <c r="UTS133" s="1"/>
      <c r="UTT133" s="1"/>
      <c r="UTU133" s="1"/>
      <c r="UTV133" s="1"/>
      <c r="UTW133" s="1"/>
      <c r="UTX133" s="1"/>
      <c r="UTY133" s="1"/>
      <c r="UTZ133" s="1"/>
      <c r="UUA133" s="1"/>
      <c r="UUB133" s="1"/>
      <c r="UUC133" s="1"/>
      <c r="UUD133" s="1"/>
      <c r="UUE133" s="1"/>
      <c r="UUF133" s="1"/>
      <c r="UUG133" s="1"/>
      <c r="UUH133" s="1"/>
      <c r="UUI133" s="1"/>
      <c r="UUJ133" s="1"/>
      <c r="UUK133" s="1"/>
      <c r="UUL133" s="1"/>
      <c r="UUM133" s="1"/>
      <c r="UUN133" s="1"/>
      <c r="UUO133" s="1"/>
      <c r="UUP133" s="1"/>
      <c r="UUQ133" s="1"/>
      <c r="UUR133" s="1"/>
      <c r="UUS133" s="1"/>
      <c r="UUT133" s="1"/>
      <c r="UUU133" s="1"/>
      <c r="UUV133" s="1"/>
      <c r="UUW133" s="1"/>
      <c r="UUX133" s="1"/>
      <c r="UUY133" s="1"/>
      <c r="UUZ133" s="1"/>
      <c r="UVA133" s="1"/>
      <c r="UVB133" s="1"/>
      <c r="UVC133" s="1"/>
      <c r="UVD133" s="1"/>
      <c r="UVE133" s="1"/>
      <c r="UVF133" s="1"/>
      <c r="UVG133" s="1"/>
      <c r="UVH133" s="1"/>
      <c r="UVI133" s="1"/>
      <c r="UVJ133" s="1"/>
      <c r="UVK133" s="1"/>
      <c r="UVL133" s="1"/>
      <c r="UVM133" s="1"/>
      <c r="UVN133" s="1"/>
      <c r="UVO133" s="1"/>
      <c r="UVP133" s="1"/>
      <c r="UVQ133" s="1"/>
      <c r="UVR133" s="1"/>
      <c r="UVS133" s="1"/>
      <c r="UVT133" s="1"/>
      <c r="UVU133" s="1"/>
      <c r="UVV133" s="1"/>
      <c r="UVW133" s="1"/>
      <c r="UVX133" s="1"/>
      <c r="UVY133" s="1"/>
      <c r="UVZ133" s="1"/>
      <c r="UWA133" s="1"/>
      <c r="UWB133" s="1"/>
      <c r="UWC133" s="1"/>
      <c r="UWD133" s="1"/>
      <c r="UWE133" s="1"/>
      <c r="UWF133" s="1"/>
      <c r="UWG133" s="1"/>
      <c r="UWH133" s="1"/>
      <c r="UWI133" s="1"/>
      <c r="UWJ133" s="1"/>
      <c r="UWK133" s="1"/>
      <c r="UWL133" s="1"/>
      <c r="UWM133" s="1"/>
      <c r="UWN133" s="1"/>
      <c r="UWO133" s="1"/>
      <c r="UWP133" s="1"/>
      <c r="UWQ133" s="1"/>
      <c r="UWR133" s="1"/>
      <c r="UWS133" s="1"/>
      <c r="UWT133" s="1"/>
      <c r="UWU133" s="1"/>
      <c r="UWV133" s="1"/>
      <c r="UWW133" s="1"/>
      <c r="UWX133" s="1"/>
      <c r="UWY133" s="1"/>
      <c r="UWZ133" s="1"/>
      <c r="UXA133" s="1"/>
      <c r="UXB133" s="1"/>
      <c r="UXC133" s="1"/>
      <c r="UXD133" s="1"/>
      <c r="UXE133" s="1"/>
      <c r="UXF133" s="1"/>
      <c r="UXG133" s="1"/>
      <c r="UXH133" s="1"/>
      <c r="UXI133" s="1"/>
      <c r="UXJ133" s="1"/>
      <c r="UXK133" s="1"/>
      <c r="UXL133" s="1"/>
      <c r="UXM133" s="1"/>
      <c r="UXN133" s="1"/>
      <c r="UXO133" s="1"/>
      <c r="UXP133" s="1"/>
      <c r="UXQ133" s="1"/>
      <c r="UXR133" s="1"/>
      <c r="UXS133" s="1"/>
      <c r="UXT133" s="1"/>
      <c r="UXU133" s="1"/>
      <c r="UXV133" s="1"/>
      <c r="UXW133" s="1"/>
      <c r="UXX133" s="1"/>
      <c r="UXY133" s="1"/>
      <c r="UXZ133" s="1"/>
      <c r="UYA133" s="1"/>
      <c r="UYB133" s="1"/>
      <c r="UYC133" s="1"/>
      <c r="UYD133" s="1"/>
      <c r="UYE133" s="1"/>
      <c r="UYF133" s="1"/>
      <c r="UYG133" s="1"/>
      <c r="UYH133" s="1"/>
      <c r="UYI133" s="1"/>
      <c r="UYJ133" s="1"/>
      <c r="UYK133" s="1"/>
      <c r="UYL133" s="1"/>
      <c r="UYM133" s="1"/>
      <c r="UYN133" s="1"/>
      <c r="UYO133" s="1"/>
      <c r="UYP133" s="1"/>
      <c r="UYQ133" s="1"/>
      <c r="UYR133" s="1"/>
      <c r="UYS133" s="1"/>
      <c r="UYT133" s="1"/>
      <c r="UYU133" s="1"/>
      <c r="UYV133" s="1"/>
      <c r="UYW133" s="1"/>
      <c r="UYX133" s="1"/>
      <c r="UYY133" s="1"/>
      <c r="UYZ133" s="1"/>
      <c r="UZA133" s="1"/>
      <c r="UZB133" s="1"/>
      <c r="UZC133" s="1"/>
      <c r="UZD133" s="1"/>
      <c r="UZE133" s="1"/>
      <c r="UZF133" s="1"/>
      <c r="UZG133" s="1"/>
      <c r="UZH133" s="1"/>
      <c r="UZI133" s="1"/>
      <c r="UZJ133" s="1"/>
      <c r="UZK133" s="1"/>
      <c r="UZL133" s="1"/>
      <c r="UZM133" s="1"/>
      <c r="UZN133" s="1"/>
      <c r="UZO133" s="1"/>
      <c r="UZP133" s="1"/>
      <c r="UZQ133" s="1"/>
      <c r="UZR133" s="1"/>
      <c r="UZS133" s="1"/>
      <c r="UZT133" s="1"/>
      <c r="UZU133" s="1"/>
      <c r="UZV133" s="1"/>
      <c r="UZW133" s="1"/>
      <c r="UZX133" s="1"/>
      <c r="UZY133" s="1"/>
      <c r="UZZ133" s="1"/>
      <c r="VAA133" s="1"/>
      <c r="VAB133" s="1"/>
      <c r="VAC133" s="1"/>
      <c r="VAD133" s="1"/>
      <c r="VAE133" s="1"/>
      <c r="VAF133" s="1"/>
      <c r="VAG133" s="1"/>
      <c r="VAH133" s="1"/>
      <c r="VAI133" s="1"/>
      <c r="VAJ133" s="1"/>
      <c r="VAK133" s="1"/>
      <c r="VAL133" s="1"/>
      <c r="VAM133" s="1"/>
      <c r="VAN133" s="1"/>
      <c r="VAO133" s="1"/>
      <c r="VAP133" s="1"/>
      <c r="VAQ133" s="1"/>
      <c r="VAR133" s="1"/>
      <c r="VAS133" s="1"/>
      <c r="VAT133" s="1"/>
      <c r="VAU133" s="1"/>
      <c r="VAV133" s="1"/>
      <c r="VAW133" s="1"/>
      <c r="VAX133" s="1"/>
      <c r="VAY133" s="1"/>
      <c r="VAZ133" s="1"/>
      <c r="VBA133" s="1"/>
      <c r="VBB133" s="1"/>
      <c r="VBC133" s="1"/>
      <c r="VBD133" s="1"/>
      <c r="VBE133" s="1"/>
      <c r="VBF133" s="1"/>
      <c r="VBG133" s="1"/>
      <c r="VBH133" s="1"/>
      <c r="VBI133" s="1"/>
      <c r="VBJ133" s="1"/>
      <c r="VBK133" s="1"/>
      <c r="VBL133" s="1"/>
      <c r="VBM133" s="1"/>
      <c r="VBN133" s="1"/>
      <c r="VBO133" s="1"/>
      <c r="VBP133" s="1"/>
      <c r="VBQ133" s="1"/>
      <c r="VBR133" s="1"/>
      <c r="VBS133" s="1"/>
      <c r="VBT133" s="1"/>
      <c r="VBU133" s="1"/>
      <c r="VBV133" s="1"/>
      <c r="VBW133" s="1"/>
      <c r="VBX133" s="1"/>
      <c r="VBY133" s="1"/>
      <c r="VBZ133" s="1"/>
      <c r="VCA133" s="1"/>
      <c r="VCB133" s="1"/>
      <c r="VCC133" s="1"/>
      <c r="VCD133" s="1"/>
      <c r="VCE133" s="1"/>
      <c r="VCF133" s="1"/>
      <c r="VCG133" s="1"/>
      <c r="VCH133" s="1"/>
      <c r="VCI133" s="1"/>
      <c r="VCJ133" s="1"/>
      <c r="VCK133" s="1"/>
      <c r="VCL133" s="1"/>
      <c r="VCM133" s="1"/>
      <c r="VCN133" s="1"/>
      <c r="VCO133" s="1"/>
      <c r="VCP133" s="1"/>
      <c r="VCQ133" s="1"/>
      <c r="VCR133" s="1"/>
      <c r="VCS133" s="1"/>
      <c r="VCT133" s="1"/>
      <c r="VCU133" s="1"/>
      <c r="VCV133" s="1"/>
      <c r="VCW133" s="1"/>
      <c r="VCX133" s="1"/>
      <c r="VCY133" s="1"/>
      <c r="VCZ133" s="1"/>
      <c r="VDA133" s="1"/>
      <c r="VDB133" s="1"/>
      <c r="VDC133" s="1"/>
      <c r="VDD133" s="1"/>
      <c r="VDE133" s="1"/>
      <c r="VDF133" s="1"/>
      <c r="VDG133" s="1"/>
      <c r="VDH133" s="1"/>
      <c r="VDI133" s="1"/>
      <c r="VDJ133" s="1"/>
      <c r="VDK133" s="1"/>
      <c r="VDL133" s="1"/>
      <c r="VDM133" s="1"/>
      <c r="VDN133" s="1"/>
      <c r="VDO133" s="1"/>
      <c r="VDP133" s="1"/>
      <c r="VDQ133" s="1"/>
      <c r="VDR133" s="1"/>
      <c r="VDS133" s="1"/>
      <c r="VDT133" s="1"/>
      <c r="VDU133" s="1"/>
      <c r="VDV133" s="1"/>
      <c r="VDW133" s="1"/>
      <c r="VDX133" s="1"/>
      <c r="VDY133" s="1"/>
      <c r="VDZ133" s="1"/>
      <c r="VEA133" s="1"/>
      <c r="VEB133" s="1"/>
      <c r="VEC133" s="1"/>
      <c r="VED133" s="1"/>
      <c r="VEE133" s="1"/>
      <c r="VEF133" s="1"/>
      <c r="VEG133" s="1"/>
      <c r="VEH133" s="1"/>
      <c r="VEI133" s="1"/>
      <c r="VEJ133" s="1"/>
      <c r="VEK133" s="1"/>
      <c r="VEL133" s="1"/>
      <c r="VEM133" s="1"/>
      <c r="VEN133" s="1"/>
      <c r="VEO133" s="1"/>
      <c r="VEP133" s="1"/>
      <c r="VEQ133" s="1"/>
      <c r="VER133" s="1"/>
      <c r="VES133" s="1"/>
      <c r="VET133" s="1"/>
      <c r="VEU133" s="1"/>
      <c r="VEV133" s="1"/>
      <c r="VEW133" s="1"/>
      <c r="VEX133" s="1"/>
      <c r="VEY133" s="1"/>
      <c r="VEZ133" s="1"/>
      <c r="VFA133" s="1"/>
      <c r="VFB133" s="1"/>
      <c r="VFC133" s="1"/>
      <c r="VFD133" s="1"/>
      <c r="VFE133" s="1"/>
      <c r="VFF133" s="1"/>
      <c r="VFG133" s="1"/>
      <c r="VFH133" s="1"/>
      <c r="VFI133" s="1"/>
      <c r="VFJ133" s="1"/>
      <c r="VFK133" s="1"/>
      <c r="VFL133" s="1"/>
      <c r="VFM133" s="1"/>
      <c r="VFN133" s="1"/>
      <c r="VFO133" s="1"/>
      <c r="VFP133" s="1"/>
      <c r="VFQ133" s="1"/>
      <c r="VFR133" s="1"/>
      <c r="VFS133" s="1"/>
      <c r="VFT133" s="1"/>
      <c r="VFU133" s="1"/>
      <c r="VFV133" s="1"/>
      <c r="VFW133" s="1"/>
      <c r="VFX133" s="1"/>
      <c r="VFY133" s="1"/>
      <c r="VFZ133" s="1"/>
      <c r="VGA133" s="1"/>
      <c r="VGB133" s="1"/>
      <c r="VGC133" s="1"/>
      <c r="VGD133" s="1"/>
      <c r="VGE133" s="1"/>
      <c r="VGF133" s="1"/>
      <c r="VGG133" s="1"/>
      <c r="VGH133" s="1"/>
      <c r="VGI133" s="1"/>
      <c r="VGJ133" s="1"/>
      <c r="VGK133" s="1"/>
      <c r="VGL133" s="1"/>
      <c r="VGM133" s="1"/>
      <c r="VGN133" s="1"/>
      <c r="VGO133" s="1"/>
      <c r="VGP133" s="1"/>
      <c r="VGQ133" s="1"/>
      <c r="VGR133" s="1"/>
      <c r="VGS133" s="1"/>
      <c r="VGT133" s="1"/>
      <c r="VGU133" s="1"/>
      <c r="VGV133" s="1"/>
      <c r="VGW133" s="1"/>
      <c r="VGX133" s="1"/>
      <c r="VGY133" s="1"/>
      <c r="VGZ133" s="1"/>
      <c r="VHA133" s="1"/>
      <c r="VHB133" s="1"/>
      <c r="VHC133" s="1"/>
      <c r="VHD133" s="1"/>
      <c r="VHE133" s="1"/>
      <c r="VHF133" s="1"/>
      <c r="VHG133" s="1"/>
      <c r="VHH133" s="1"/>
      <c r="VHI133" s="1"/>
      <c r="VHJ133" s="1"/>
      <c r="VHK133" s="1"/>
      <c r="VHL133" s="1"/>
      <c r="VHM133" s="1"/>
      <c r="VHN133" s="1"/>
      <c r="VHO133" s="1"/>
      <c r="VHP133" s="1"/>
      <c r="VHQ133" s="1"/>
      <c r="VHR133" s="1"/>
      <c r="VHS133" s="1"/>
      <c r="VHT133" s="1"/>
      <c r="VHU133" s="1"/>
      <c r="VHV133" s="1"/>
      <c r="VHW133" s="1"/>
      <c r="VHX133" s="1"/>
      <c r="VHY133" s="1"/>
      <c r="VHZ133" s="1"/>
      <c r="VIA133" s="1"/>
      <c r="VIB133" s="1"/>
      <c r="VIC133" s="1"/>
      <c r="VID133" s="1"/>
      <c r="VIE133" s="1"/>
      <c r="VIF133" s="1"/>
      <c r="VIG133" s="1"/>
      <c r="VIH133" s="1"/>
      <c r="VII133" s="1"/>
      <c r="VIJ133" s="1"/>
      <c r="VIK133" s="1"/>
      <c r="VIL133" s="1"/>
      <c r="VIM133" s="1"/>
      <c r="VIN133" s="1"/>
      <c r="VIO133" s="1"/>
      <c r="VIP133" s="1"/>
      <c r="VIQ133" s="1"/>
      <c r="VIR133" s="1"/>
      <c r="VIS133" s="1"/>
      <c r="VIT133" s="1"/>
      <c r="VIU133" s="1"/>
      <c r="VIV133" s="1"/>
      <c r="VIW133" s="1"/>
      <c r="VIX133" s="1"/>
      <c r="VIY133" s="1"/>
      <c r="VIZ133" s="1"/>
      <c r="VJA133" s="1"/>
      <c r="VJB133" s="1"/>
      <c r="VJC133" s="1"/>
      <c r="VJD133" s="1"/>
      <c r="VJE133" s="1"/>
      <c r="VJF133" s="1"/>
      <c r="VJG133" s="1"/>
      <c r="VJH133" s="1"/>
      <c r="VJI133" s="1"/>
      <c r="VJJ133" s="1"/>
      <c r="VJK133" s="1"/>
      <c r="VJL133" s="1"/>
      <c r="VJM133" s="1"/>
      <c r="VJN133" s="1"/>
      <c r="VJO133" s="1"/>
      <c r="VJP133" s="1"/>
      <c r="VJQ133" s="1"/>
      <c r="VJR133" s="1"/>
      <c r="VJS133" s="1"/>
      <c r="VJT133" s="1"/>
      <c r="VJU133" s="1"/>
      <c r="VJV133" s="1"/>
      <c r="VJW133" s="1"/>
      <c r="VJX133" s="1"/>
      <c r="VJY133" s="1"/>
      <c r="VJZ133" s="1"/>
      <c r="VKA133" s="1"/>
      <c r="VKB133" s="1"/>
      <c r="VKC133" s="1"/>
      <c r="VKD133" s="1"/>
      <c r="VKE133" s="1"/>
      <c r="VKF133" s="1"/>
      <c r="VKG133" s="1"/>
      <c r="VKH133" s="1"/>
      <c r="VKI133" s="1"/>
      <c r="VKJ133" s="1"/>
      <c r="VKK133" s="1"/>
      <c r="VKL133" s="1"/>
      <c r="VKM133" s="1"/>
      <c r="VKN133" s="1"/>
      <c r="VKO133" s="1"/>
      <c r="VKP133" s="1"/>
      <c r="VKQ133" s="1"/>
      <c r="VKR133" s="1"/>
      <c r="VKS133" s="1"/>
      <c r="VKT133" s="1"/>
      <c r="VKU133" s="1"/>
      <c r="VKV133" s="1"/>
      <c r="VKW133" s="1"/>
      <c r="VKX133" s="1"/>
      <c r="VKY133" s="1"/>
      <c r="VKZ133" s="1"/>
      <c r="VLA133" s="1"/>
      <c r="VLB133" s="1"/>
      <c r="VLC133" s="1"/>
      <c r="VLD133" s="1"/>
      <c r="VLE133" s="1"/>
      <c r="VLF133" s="1"/>
      <c r="VLG133" s="1"/>
      <c r="VLH133" s="1"/>
      <c r="VLI133" s="1"/>
      <c r="VLJ133" s="1"/>
      <c r="VLK133" s="1"/>
      <c r="VLL133" s="1"/>
      <c r="VLM133" s="1"/>
      <c r="VLN133" s="1"/>
      <c r="VLO133" s="1"/>
      <c r="VLP133" s="1"/>
      <c r="VLQ133" s="1"/>
      <c r="VLR133" s="1"/>
      <c r="VLS133" s="1"/>
      <c r="VLT133" s="1"/>
      <c r="VLU133" s="1"/>
      <c r="VLV133" s="1"/>
      <c r="VLW133" s="1"/>
      <c r="VLX133" s="1"/>
      <c r="VLY133" s="1"/>
      <c r="VLZ133" s="1"/>
      <c r="VMA133" s="1"/>
      <c r="VMB133" s="1"/>
      <c r="VMC133" s="1"/>
      <c r="VMD133" s="1"/>
      <c r="VME133" s="1"/>
      <c r="VMF133" s="1"/>
      <c r="VMG133" s="1"/>
      <c r="VMH133" s="1"/>
      <c r="VMI133" s="1"/>
      <c r="VMJ133" s="1"/>
      <c r="VMK133" s="1"/>
      <c r="VML133" s="1"/>
      <c r="VMM133" s="1"/>
      <c r="VMN133" s="1"/>
      <c r="VMO133" s="1"/>
      <c r="VMP133" s="1"/>
      <c r="VMQ133" s="1"/>
      <c r="VMR133" s="1"/>
      <c r="VMS133" s="1"/>
      <c r="VMT133" s="1"/>
      <c r="VMU133" s="1"/>
      <c r="VMV133" s="1"/>
      <c r="VMW133" s="1"/>
      <c r="VMX133" s="1"/>
      <c r="VMY133" s="1"/>
      <c r="VMZ133" s="1"/>
      <c r="VNA133" s="1"/>
      <c r="VNB133" s="1"/>
      <c r="VNC133" s="1"/>
      <c r="VND133" s="1"/>
      <c r="VNE133" s="1"/>
      <c r="VNF133" s="1"/>
      <c r="VNG133" s="1"/>
      <c r="VNH133" s="1"/>
      <c r="VNI133" s="1"/>
      <c r="VNJ133" s="1"/>
      <c r="VNK133" s="1"/>
      <c r="VNL133" s="1"/>
      <c r="VNM133" s="1"/>
      <c r="VNN133" s="1"/>
      <c r="VNO133" s="1"/>
      <c r="VNP133" s="1"/>
      <c r="VNQ133" s="1"/>
      <c r="VNR133" s="1"/>
      <c r="VNS133" s="1"/>
      <c r="VNT133" s="1"/>
      <c r="VNU133" s="1"/>
      <c r="VNV133" s="1"/>
      <c r="VNW133" s="1"/>
      <c r="VNX133" s="1"/>
      <c r="VNY133" s="1"/>
      <c r="VNZ133" s="1"/>
      <c r="VOA133" s="1"/>
      <c r="VOB133" s="1"/>
      <c r="VOC133" s="1"/>
      <c r="VOD133" s="1"/>
      <c r="VOE133" s="1"/>
      <c r="VOF133" s="1"/>
      <c r="VOG133" s="1"/>
      <c r="VOH133" s="1"/>
      <c r="VOI133" s="1"/>
      <c r="VOJ133" s="1"/>
      <c r="VOK133" s="1"/>
      <c r="VOL133" s="1"/>
      <c r="VOM133" s="1"/>
      <c r="VON133" s="1"/>
      <c r="VOO133" s="1"/>
      <c r="VOP133" s="1"/>
      <c r="VOQ133" s="1"/>
      <c r="VOR133" s="1"/>
      <c r="VOS133" s="1"/>
      <c r="VOT133" s="1"/>
      <c r="VOU133" s="1"/>
      <c r="VOV133" s="1"/>
      <c r="VOW133" s="1"/>
      <c r="VOX133" s="1"/>
      <c r="VOY133" s="1"/>
      <c r="VOZ133" s="1"/>
      <c r="VPA133" s="1"/>
      <c r="VPB133" s="1"/>
      <c r="VPC133" s="1"/>
      <c r="VPD133" s="1"/>
      <c r="VPE133" s="1"/>
      <c r="VPF133" s="1"/>
      <c r="VPG133" s="1"/>
      <c r="VPH133" s="1"/>
      <c r="VPI133" s="1"/>
      <c r="VPJ133" s="1"/>
      <c r="VPK133" s="1"/>
      <c r="VPL133" s="1"/>
      <c r="VPM133" s="1"/>
      <c r="VPN133" s="1"/>
      <c r="VPO133" s="1"/>
      <c r="VPP133" s="1"/>
      <c r="VPQ133" s="1"/>
      <c r="VPR133" s="1"/>
      <c r="VPS133" s="1"/>
      <c r="VPT133" s="1"/>
      <c r="VPU133" s="1"/>
      <c r="VPV133" s="1"/>
      <c r="VPW133" s="1"/>
      <c r="VPX133" s="1"/>
      <c r="VPY133" s="1"/>
      <c r="VPZ133" s="1"/>
      <c r="VQA133" s="1"/>
      <c r="VQB133" s="1"/>
      <c r="VQC133" s="1"/>
      <c r="VQD133" s="1"/>
      <c r="VQE133" s="1"/>
      <c r="VQF133" s="1"/>
      <c r="VQG133" s="1"/>
      <c r="VQH133" s="1"/>
      <c r="VQI133" s="1"/>
      <c r="VQJ133" s="1"/>
      <c r="VQK133" s="1"/>
      <c r="VQL133" s="1"/>
      <c r="VQM133" s="1"/>
      <c r="VQN133" s="1"/>
      <c r="VQO133" s="1"/>
      <c r="VQP133" s="1"/>
      <c r="VQQ133" s="1"/>
      <c r="VQR133" s="1"/>
      <c r="VQS133" s="1"/>
      <c r="VQT133" s="1"/>
      <c r="VQU133" s="1"/>
      <c r="VQV133" s="1"/>
      <c r="VQW133" s="1"/>
      <c r="VQX133" s="1"/>
      <c r="VQY133" s="1"/>
      <c r="VQZ133" s="1"/>
      <c r="VRA133" s="1"/>
      <c r="VRB133" s="1"/>
      <c r="VRC133" s="1"/>
      <c r="VRD133" s="1"/>
      <c r="VRE133" s="1"/>
      <c r="VRF133" s="1"/>
      <c r="VRG133" s="1"/>
      <c r="VRH133" s="1"/>
      <c r="VRI133" s="1"/>
      <c r="VRJ133" s="1"/>
      <c r="VRK133" s="1"/>
      <c r="VRL133" s="1"/>
      <c r="VRM133" s="1"/>
      <c r="VRN133" s="1"/>
      <c r="VRO133" s="1"/>
      <c r="VRP133" s="1"/>
      <c r="VRQ133" s="1"/>
      <c r="VRR133" s="1"/>
      <c r="VRS133" s="1"/>
      <c r="VRT133" s="1"/>
      <c r="VRU133" s="1"/>
      <c r="VRV133" s="1"/>
      <c r="VRW133" s="1"/>
      <c r="VRX133" s="1"/>
      <c r="VRY133" s="1"/>
      <c r="VRZ133" s="1"/>
      <c r="VSA133" s="1"/>
      <c r="VSB133" s="1"/>
      <c r="VSC133" s="1"/>
      <c r="VSD133" s="1"/>
      <c r="VSE133" s="1"/>
      <c r="VSF133" s="1"/>
      <c r="VSG133" s="1"/>
      <c r="VSH133" s="1"/>
      <c r="VSI133" s="1"/>
      <c r="VSJ133" s="1"/>
      <c r="VSK133" s="1"/>
      <c r="VSL133" s="1"/>
      <c r="VSM133" s="1"/>
      <c r="VSN133" s="1"/>
      <c r="VSO133" s="1"/>
      <c r="VSP133" s="1"/>
      <c r="VSQ133" s="1"/>
      <c r="VSR133" s="1"/>
      <c r="VSS133" s="1"/>
      <c r="VST133" s="1"/>
      <c r="VSU133" s="1"/>
      <c r="VSV133" s="1"/>
      <c r="VSW133" s="1"/>
      <c r="VSX133" s="1"/>
      <c r="VSY133" s="1"/>
      <c r="VSZ133" s="1"/>
      <c r="VTA133" s="1"/>
      <c r="VTB133" s="1"/>
      <c r="VTC133" s="1"/>
      <c r="VTD133" s="1"/>
      <c r="VTE133" s="1"/>
      <c r="VTF133" s="1"/>
      <c r="VTG133" s="1"/>
      <c r="VTH133" s="1"/>
      <c r="VTI133" s="1"/>
      <c r="VTJ133" s="1"/>
      <c r="VTK133" s="1"/>
      <c r="VTL133" s="1"/>
      <c r="VTM133" s="1"/>
      <c r="VTN133" s="1"/>
      <c r="VTO133" s="1"/>
      <c r="VTP133" s="1"/>
      <c r="VTQ133" s="1"/>
      <c r="VTR133" s="1"/>
      <c r="VTS133" s="1"/>
      <c r="VTT133" s="1"/>
      <c r="VTU133" s="1"/>
      <c r="VTV133" s="1"/>
      <c r="VTW133" s="1"/>
      <c r="VTX133" s="1"/>
      <c r="VTY133" s="1"/>
      <c r="VTZ133" s="1"/>
      <c r="VUA133" s="1"/>
      <c r="VUB133" s="1"/>
      <c r="VUC133" s="1"/>
      <c r="VUD133" s="1"/>
      <c r="VUE133" s="1"/>
      <c r="VUF133" s="1"/>
      <c r="VUG133" s="1"/>
      <c r="VUH133" s="1"/>
      <c r="VUI133" s="1"/>
      <c r="VUJ133" s="1"/>
      <c r="VUK133" s="1"/>
      <c r="VUL133" s="1"/>
      <c r="VUM133" s="1"/>
      <c r="VUN133" s="1"/>
      <c r="VUO133" s="1"/>
      <c r="VUP133" s="1"/>
      <c r="VUQ133" s="1"/>
      <c r="VUR133" s="1"/>
      <c r="VUS133" s="1"/>
      <c r="VUT133" s="1"/>
      <c r="VUU133" s="1"/>
      <c r="VUV133" s="1"/>
      <c r="VUW133" s="1"/>
      <c r="VUX133" s="1"/>
      <c r="VUY133" s="1"/>
      <c r="VUZ133" s="1"/>
      <c r="VVA133" s="1"/>
      <c r="VVB133" s="1"/>
      <c r="VVC133" s="1"/>
      <c r="VVD133" s="1"/>
      <c r="VVE133" s="1"/>
      <c r="VVF133" s="1"/>
      <c r="VVG133" s="1"/>
      <c r="VVH133" s="1"/>
      <c r="VVI133" s="1"/>
      <c r="VVJ133" s="1"/>
      <c r="VVK133" s="1"/>
      <c r="VVL133" s="1"/>
      <c r="VVM133" s="1"/>
      <c r="VVN133" s="1"/>
      <c r="VVO133" s="1"/>
      <c r="VVP133" s="1"/>
      <c r="VVQ133" s="1"/>
      <c r="VVR133" s="1"/>
      <c r="VVS133" s="1"/>
      <c r="VVT133" s="1"/>
      <c r="VVU133" s="1"/>
      <c r="VVV133" s="1"/>
      <c r="VVW133" s="1"/>
      <c r="VVX133" s="1"/>
      <c r="VVY133" s="1"/>
      <c r="VVZ133" s="1"/>
      <c r="VWA133" s="1"/>
      <c r="VWB133" s="1"/>
      <c r="VWC133" s="1"/>
      <c r="VWD133" s="1"/>
      <c r="VWE133" s="1"/>
      <c r="VWF133" s="1"/>
      <c r="VWG133" s="1"/>
      <c r="VWH133" s="1"/>
      <c r="VWI133" s="1"/>
      <c r="VWJ133" s="1"/>
      <c r="VWK133" s="1"/>
      <c r="VWL133" s="1"/>
      <c r="VWM133" s="1"/>
      <c r="VWN133" s="1"/>
      <c r="VWO133" s="1"/>
      <c r="VWP133" s="1"/>
      <c r="VWQ133" s="1"/>
      <c r="VWR133" s="1"/>
      <c r="VWS133" s="1"/>
      <c r="VWT133" s="1"/>
      <c r="VWU133" s="1"/>
      <c r="VWV133" s="1"/>
      <c r="VWW133" s="1"/>
      <c r="VWX133" s="1"/>
      <c r="VWY133" s="1"/>
      <c r="VWZ133" s="1"/>
      <c r="VXA133" s="1"/>
      <c r="VXB133" s="1"/>
      <c r="VXC133" s="1"/>
      <c r="VXD133" s="1"/>
      <c r="VXE133" s="1"/>
      <c r="VXF133" s="1"/>
      <c r="VXG133" s="1"/>
      <c r="VXH133" s="1"/>
      <c r="VXI133" s="1"/>
      <c r="VXJ133" s="1"/>
      <c r="VXK133" s="1"/>
      <c r="VXL133" s="1"/>
      <c r="VXM133" s="1"/>
      <c r="VXN133" s="1"/>
      <c r="VXO133" s="1"/>
      <c r="VXP133" s="1"/>
      <c r="VXQ133" s="1"/>
      <c r="VXR133" s="1"/>
      <c r="VXS133" s="1"/>
      <c r="VXT133" s="1"/>
      <c r="VXU133" s="1"/>
      <c r="VXV133" s="1"/>
      <c r="VXW133" s="1"/>
      <c r="VXX133" s="1"/>
      <c r="VXY133" s="1"/>
      <c r="VXZ133" s="1"/>
      <c r="VYA133" s="1"/>
      <c r="VYB133" s="1"/>
      <c r="VYC133" s="1"/>
      <c r="VYD133" s="1"/>
      <c r="VYE133" s="1"/>
      <c r="VYF133" s="1"/>
      <c r="VYG133" s="1"/>
      <c r="VYH133" s="1"/>
      <c r="VYI133" s="1"/>
      <c r="VYJ133" s="1"/>
      <c r="VYK133" s="1"/>
      <c r="VYL133" s="1"/>
      <c r="VYM133" s="1"/>
      <c r="VYN133" s="1"/>
      <c r="VYO133" s="1"/>
      <c r="VYP133" s="1"/>
      <c r="VYQ133" s="1"/>
      <c r="VYR133" s="1"/>
      <c r="VYS133" s="1"/>
      <c r="VYT133" s="1"/>
      <c r="VYU133" s="1"/>
      <c r="VYV133" s="1"/>
      <c r="VYW133" s="1"/>
      <c r="VYX133" s="1"/>
      <c r="VYY133" s="1"/>
      <c r="VYZ133" s="1"/>
      <c r="VZA133" s="1"/>
      <c r="VZB133" s="1"/>
      <c r="VZC133" s="1"/>
      <c r="VZD133" s="1"/>
      <c r="VZE133" s="1"/>
      <c r="VZF133" s="1"/>
      <c r="VZG133" s="1"/>
      <c r="VZH133" s="1"/>
      <c r="VZI133" s="1"/>
      <c r="VZJ133" s="1"/>
      <c r="VZK133" s="1"/>
      <c r="VZL133" s="1"/>
      <c r="VZM133" s="1"/>
      <c r="VZN133" s="1"/>
      <c r="VZO133" s="1"/>
      <c r="VZP133" s="1"/>
      <c r="VZQ133" s="1"/>
      <c r="VZR133" s="1"/>
      <c r="VZS133" s="1"/>
      <c r="VZT133" s="1"/>
      <c r="VZU133" s="1"/>
      <c r="VZV133" s="1"/>
      <c r="VZW133" s="1"/>
      <c r="VZX133" s="1"/>
      <c r="VZY133" s="1"/>
      <c r="VZZ133" s="1"/>
      <c r="WAA133" s="1"/>
      <c r="WAB133" s="1"/>
      <c r="WAC133" s="1"/>
      <c r="WAD133" s="1"/>
      <c r="WAE133" s="1"/>
      <c r="WAF133" s="1"/>
      <c r="WAG133" s="1"/>
      <c r="WAH133" s="1"/>
      <c r="WAI133" s="1"/>
      <c r="WAJ133" s="1"/>
      <c r="WAK133" s="1"/>
      <c r="WAL133" s="1"/>
      <c r="WAM133" s="1"/>
      <c r="WAN133" s="1"/>
      <c r="WAO133" s="1"/>
      <c r="WAP133" s="1"/>
      <c r="WAQ133" s="1"/>
      <c r="WAR133" s="1"/>
      <c r="WAS133" s="1"/>
      <c r="WAT133" s="1"/>
      <c r="WAU133" s="1"/>
      <c r="WAV133" s="1"/>
      <c r="WAW133" s="1"/>
      <c r="WAX133" s="1"/>
      <c r="WAY133" s="1"/>
      <c r="WAZ133" s="1"/>
      <c r="WBA133" s="1"/>
      <c r="WBB133" s="1"/>
      <c r="WBC133" s="1"/>
      <c r="WBD133" s="1"/>
      <c r="WBE133" s="1"/>
      <c r="WBF133" s="1"/>
      <c r="WBG133" s="1"/>
      <c r="WBH133" s="1"/>
      <c r="WBI133" s="1"/>
      <c r="WBJ133" s="1"/>
      <c r="WBK133" s="1"/>
      <c r="WBL133" s="1"/>
      <c r="WBM133" s="1"/>
      <c r="WBN133" s="1"/>
      <c r="WBO133" s="1"/>
      <c r="WBP133" s="1"/>
      <c r="WBQ133" s="1"/>
      <c r="WBR133" s="1"/>
      <c r="WBS133" s="1"/>
      <c r="WBT133" s="1"/>
      <c r="WBU133" s="1"/>
      <c r="WBV133" s="1"/>
      <c r="WBW133" s="1"/>
      <c r="WBX133" s="1"/>
      <c r="WBY133" s="1"/>
      <c r="WBZ133" s="1"/>
      <c r="WCA133" s="1"/>
      <c r="WCB133" s="1"/>
      <c r="WCC133" s="1"/>
      <c r="WCD133" s="1"/>
      <c r="WCE133" s="1"/>
      <c r="WCF133" s="1"/>
      <c r="WCG133" s="1"/>
      <c r="WCH133" s="1"/>
      <c r="WCI133" s="1"/>
      <c r="WCJ133" s="1"/>
      <c r="WCK133" s="1"/>
      <c r="WCL133" s="1"/>
      <c r="WCM133" s="1"/>
      <c r="WCN133" s="1"/>
      <c r="WCO133" s="1"/>
      <c r="WCP133" s="1"/>
      <c r="WCQ133" s="1"/>
      <c r="WCR133" s="1"/>
      <c r="WCS133" s="1"/>
      <c r="WCT133" s="1"/>
      <c r="WCU133" s="1"/>
      <c r="WCV133" s="1"/>
      <c r="WCW133" s="1"/>
      <c r="WCX133" s="1"/>
      <c r="WCY133" s="1"/>
      <c r="WCZ133" s="1"/>
      <c r="WDA133" s="1"/>
      <c r="WDB133" s="1"/>
      <c r="WDC133" s="1"/>
      <c r="WDD133" s="1"/>
      <c r="WDE133" s="1"/>
      <c r="WDF133" s="1"/>
      <c r="WDG133" s="1"/>
      <c r="WDH133" s="1"/>
      <c r="WDI133" s="1"/>
      <c r="WDJ133" s="1"/>
      <c r="WDK133" s="1"/>
      <c r="WDL133" s="1"/>
      <c r="WDM133" s="1"/>
      <c r="WDN133" s="1"/>
      <c r="WDO133" s="1"/>
      <c r="WDP133" s="1"/>
      <c r="WDQ133" s="1"/>
      <c r="WDR133" s="1"/>
      <c r="WDS133" s="1"/>
      <c r="WDT133" s="1"/>
      <c r="WDU133" s="1"/>
      <c r="WDV133" s="1"/>
      <c r="WDW133" s="1"/>
      <c r="WDX133" s="1"/>
      <c r="WDY133" s="1"/>
      <c r="WDZ133" s="1"/>
      <c r="WEA133" s="1"/>
      <c r="WEB133" s="1"/>
      <c r="WEC133" s="1"/>
      <c r="WED133" s="1"/>
      <c r="WEE133" s="1"/>
      <c r="WEF133" s="1"/>
      <c r="WEG133" s="1"/>
      <c r="WEH133" s="1"/>
      <c r="WEI133" s="1"/>
      <c r="WEJ133" s="1"/>
      <c r="WEK133" s="1"/>
      <c r="WEL133" s="1"/>
      <c r="WEM133" s="1"/>
      <c r="WEN133" s="1"/>
      <c r="WEO133" s="1"/>
      <c r="WEP133" s="1"/>
      <c r="WEQ133" s="1"/>
      <c r="WER133" s="1"/>
      <c r="WES133" s="1"/>
      <c r="WET133" s="1"/>
      <c r="WEU133" s="1"/>
      <c r="WEV133" s="1"/>
      <c r="WEW133" s="1"/>
      <c r="WEX133" s="1"/>
      <c r="WEY133" s="1"/>
      <c r="WEZ133" s="1"/>
      <c r="WFA133" s="1"/>
      <c r="WFB133" s="1"/>
      <c r="WFC133" s="1"/>
      <c r="WFD133" s="1"/>
      <c r="WFE133" s="1"/>
      <c r="WFF133" s="1"/>
      <c r="WFG133" s="1"/>
      <c r="WFH133" s="1"/>
      <c r="WFI133" s="1"/>
      <c r="WFJ133" s="1"/>
      <c r="WFK133" s="1"/>
      <c r="WFL133" s="1"/>
      <c r="WFM133" s="1"/>
      <c r="WFN133" s="1"/>
      <c r="WFO133" s="1"/>
      <c r="WFP133" s="1"/>
      <c r="WFQ133" s="1"/>
      <c r="WFR133" s="1"/>
      <c r="WFS133" s="1"/>
      <c r="WFT133" s="1"/>
      <c r="WFU133" s="1"/>
      <c r="WFV133" s="1"/>
      <c r="WFW133" s="1"/>
      <c r="WFX133" s="1"/>
      <c r="WFY133" s="1"/>
      <c r="WFZ133" s="1"/>
      <c r="WGA133" s="1"/>
      <c r="WGB133" s="1"/>
      <c r="WGC133" s="1"/>
      <c r="WGD133" s="1"/>
      <c r="WGE133" s="1"/>
      <c r="WGF133" s="1"/>
      <c r="WGG133" s="1"/>
      <c r="WGH133" s="1"/>
      <c r="WGI133" s="1"/>
      <c r="WGJ133" s="1"/>
      <c r="WGK133" s="1"/>
      <c r="WGL133" s="1"/>
      <c r="WGM133" s="1"/>
      <c r="WGN133" s="1"/>
      <c r="WGO133" s="1"/>
      <c r="WGP133" s="1"/>
      <c r="WGQ133" s="1"/>
      <c r="WGR133" s="1"/>
      <c r="WGS133" s="1"/>
      <c r="WGT133" s="1"/>
      <c r="WGU133" s="1"/>
      <c r="WGV133" s="1"/>
      <c r="WGW133" s="1"/>
      <c r="WGX133" s="1"/>
      <c r="WGY133" s="1"/>
      <c r="WGZ133" s="1"/>
      <c r="WHA133" s="1"/>
      <c r="WHB133" s="1"/>
      <c r="WHC133" s="1"/>
      <c r="WHD133" s="1"/>
      <c r="WHE133" s="1"/>
      <c r="WHF133" s="1"/>
      <c r="WHG133" s="1"/>
      <c r="WHH133" s="1"/>
      <c r="WHI133" s="1"/>
      <c r="WHJ133" s="1"/>
      <c r="WHK133" s="1"/>
      <c r="WHL133" s="1"/>
      <c r="WHM133" s="1"/>
      <c r="WHN133" s="1"/>
      <c r="WHO133" s="1"/>
      <c r="WHP133" s="1"/>
      <c r="WHQ133" s="1"/>
      <c r="WHR133" s="1"/>
      <c r="WHS133" s="1"/>
      <c r="WHT133" s="1"/>
      <c r="WHU133" s="1"/>
      <c r="WHV133" s="1"/>
      <c r="WHW133" s="1"/>
      <c r="WHX133" s="1"/>
      <c r="WHY133" s="1"/>
      <c r="WHZ133" s="1"/>
      <c r="WIA133" s="1"/>
      <c r="WIB133" s="1"/>
      <c r="WIC133" s="1"/>
      <c r="WID133" s="1"/>
      <c r="WIE133" s="1"/>
      <c r="WIF133" s="1"/>
      <c r="WIG133" s="1"/>
      <c r="WIH133" s="1"/>
      <c r="WII133" s="1"/>
      <c r="WIJ133" s="1"/>
      <c r="WIK133" s="1"/>
      <c r="WIL133" s="1"/>
      <c r="WIM133" s="1"/>
      <c r="WIN133" s="1"/>
      <c r="WIO133" s="1"/>
      <c r="WIP133" s="1"/>
      <c r="WIQ133" s="1"/>
      <c r="WIR133" s="1"/>
      <c r="WIS133" s="1"/>
      <c r="WIT133" s="1"/>
      <c r="WIU133" s="1"/>
      <c r="WIV133" s="1"/>
      <c r="WIW133" s="1"/>
      <c r="WIX133" s="1"/>
      <c r="WIY133" s="1"/>
      <c r="WIZ133" s="1"/>
      <c r="WJA133" s="1"/>
      <c r="WJB133" s="1"/>
      <c r="WJC133" s="1"/>
      <c r="WJD133" s="1"/>
      <c r="WJE133" s="1"/>
      <c r="WJF133" s="1"/>
      <c r="WJG133" s="1"/>
      <c r="WJH133" s="1"/>
      <c r="WJI133" s="1"/>
      <c r="WJJ133" s="1"/>
      <c r="WJK133" s="1"/>
      <c r="WJL133" s="1"/>
      <c r="WJM133" s="1"/>
      <c r="WJN133" s="1"/>
      <c r="WJO133" s="1"/>
      <c r="WJP133" s="1"/>
      <c r="WJQ133" s="1"/>
      <c r="WJR133" s="1"/>
      <c r="WJS133" s="1"/>
      <c r="WJT133" s="1"/>
      <c r="WJU133" s="1"/>
      <c r="WJV133" s="1"/>
      <c r="WJW133" s="1"/>
      <c r="WJX133" s="1"/>
      <c r="WJY133" s="1"/>
      <c r="WJZ133" s="1"/>
      <c r="WKA133" s="1"/>
      <c r="WKB133" s="1"/>
      <c r="WKC133" s="1"/>
      <c r="WKD133" s="1"/>
      <c r="WKE133" s="1"/>
      <c r="WKF133" s="1"/>
      <c r="WKG133" s="1"/>
      <c r="WKH133" s="1"/>
      <c r="WKI133" s="1"/>
      <c r="WKJ133" s="1"/>
      <c r="WKK133" s="1"/>
      <c r="WKL133" s="1"/>
      <c r="WKM133" s="1"/>
      <c r="WKN133" s="1"/>
      <c r="WKO133" s="1"/>
      <c r="WKP133" s="1"/>
      <c r="WKQ133" s="1"/>
      <c r="WKR133" s="1"/>
      <c r="WKS133" s="1"/>
      <c r="WKT133" s="1"/>
      <c r="WKU133" s="1"/>
      <c r="WKV133" s="1"/>
      <c r="WKW133" s="1"/>
      <c r="WKX133" s="1"/>
      <c r="WKY133" s="1"/>
      <c r="WKZ133" s="1"/>
      <c r="WLA133" s="1"/>
      <c r="WLB133" s="1"/>
      <c r="WLC133" s="1"/>
      <c r="WLD133" s="1"/>
      <c r="WLE133" s="1"/>
      <c r="WLF133" s="1"/>
      <c r="WLG133" s="1"/>
      <c r="WLH133" s="1"/>
      <c r="WLI133" s="1"/>
      <c r="WLJ133" s="1"/>
      <c r="WLK133" s="1"/>
      <c r="WLL133" s="1"/>
      <c r="WLM133" s="1"/>
      <c r="WLN133" s="1"/>
      <c r="WLO133" s="1"/>
      <c r="WLP133" s="1"/>
      <c r="WLQ133" s="1"/>
      <c r="WLR133" s="1"/>
      <c r="WLS133" s="1"/>
      <c r="WLT133" s="1"/>
      <c r="WLU133" s="1"/>
      <c r="WLV133" s="1"/>
      <c r="WLW133" s="1"/>
      <c r="WLX133" s="1"/>
      <c r="WLY133" s="1"/>
      <c r="WLZ133" s="1"/>
      <c r="WMA133" s="1"/>
      <c r="WMB133" s="1"/>
      <c r="WMC133" s="1"/>
      <c r="WMD133" s="1"/>
      <c r="WME133" s="1"/>
      <c r="WMF133" s="1"/>
      <c r="WMG133" s="1"/>
      <c r="WMH133" s="1"/>
      <c r="WMI133" s="1"/>
      <c r="WMJ133" s="1"/>
      <c r="WMK133" s="1"/>
      <c r="WML133" s="1"/>
      <c r="WMM133" s="1"/>
      <c r="WMN133" s="1"/>
      <c r="WMO133" s="1"/>
      <c r="WMP133" s="1"/>
      <c r="WMQ133" s="1"/>
      <c r="WMR133" s="1"/>
      <c r="WMS133" s="1"/>
      <c r="WMT133" s="1"/>
      <c r="WMU133" s="1"/>
      <c r="WMV133" s="1"/>
      <c r="WMW133" s="1"/>
      <c r="WMX133" s="1"/>
      <c r="WMY133" s="1"/>
      <c r="WMZ133" s="1"/>
      <c r="WNA133" s="1"/>
      <c r="WNB133" s="1"/>
      <c r="WNC133" s="1"/>
      <c r="WND133" s="1"/>
      <c r="WNE133" s="1"/>
      <c r="WNF133" s="1"/>
      <c r="WNG133" s="1"/>
      <c r="WNH133" s="1"/>
      <c r="WNI133" s="1"/>
      <c r="WNJ133" s="1"/>
      <c r="WNK133" s="1"/>
      <c r="WNL133" s="1"/>
      <c r="WNM133" s="1"/>
      <c r="WNN133" s="1"/>
      <c r="WNO133" s="1"/>
      <c r="WNP133" s="1"/>
      <c r="WNQ133" s="1"/>
      <c r="WNR133" s="1"/>
      <c r="WNS133" s="1"/>
      <c r="WNT133" s="1"/>
      <c r="WNU133" s="1"/>
      <c r="WNV133" s="1"/>
      <c r="WNW133" s="1"/>
      <c r="WNX133" s="1"/>
      <c r="WNY133" s="1"/>
      <c r="WNZ133" s="1"/>
      <c r="WOA133" s="1"/>
      <c r="WOB133" s="1"/>
      <c r="WOC133" s="1"/>
      <c r="WOD133" s="1"/>
      <c r="WOE133" s="1"/>
      <c r="WOF133" s="1"/>
      <c r="WOG133" s="1"/>
      <c r="WOH133" s="1"/>
      <c r="WOI133" s="1"/>
      <c r="WOJ133" s="1"/>
      <c r="WOK133" s="1"/>
      <c r="WOL133" s="1"/>
      <c r="WOM133" s="1"/>
      <c r="WON133" s="1"/>
      <c r="WOO133" s="1"/>
      <c r="WOP133" s="1"/>
      <c r="WOQ133" s="1"/>
      <c r="WOR133" s="1"/>
      <c r="WOS133" s="1"/>
      <c r="WOT133" s="1"/>
      <c r="WOU133" s="1"/>
      <c r="WOV133" s="1"/>
      <c r="WOW133" s="1"/>
      <c r="WOX133" s="1"/>
      <c r="WOY133" s="1"/>
      <c r="WOZ133" s="1"/>
      <c r="WPA133" s="1"/>
      <c r="WPB133" s="1"/>
      <c r="WPC133" s="1"/>
      <c r="WPD133" s="1"/>
      <c r="WPE133" s="1"/>
      <c r="WPF133" s="1"/>
      <c r="WPG133" s="1"/>
      <c r="WPH133" s="1"/>
      <c r="WPI133" s="1"/>
      <c r="WPJ133" s="1"/>
      <c r="WPK133" s="1"/>
      <c r="WPL133" s="1"/>
      <c r="WPM133" s="1"/>
      <c r="WPN133" s="1"/>
      <c r="WPO133" s="1"/>
      <c r="WPP133" s="1"/>
      <c r="WPQ133" s="1"/>
      <c r="WPR133" s="1"/>
      <c r="WPS133" s="1"/>
      <c r="WPT133" s="1"/>
      <c r="WPU133" s="1"/>
      <c r="WPV133" s="1"/>
      <c r="WPW133" s="1"/>
      <c r="WPX133" s="1"/>
      <c r="WPY133" s="1"/>
      <c r="WPZ133" s="1"/>
      <c r="WQA133" s="1"/>
      <c r="WQB133" s="1"/>
      <c r="WQC133" s="1"/>
      <c r="WQD133" s="1"/>
      <c r="WQE133" s="1"/>
      <c r="WQF133" s="1"/>
      <c r="WQG133" s="1"/>
      <c r="WQH133" s="1"/>
      <c r="WQI133" s="1"/>
      <c r="WQJ133" s="1"/>
      <c r="WQK133" s="1"/>
      <c r="WQL133" s="1"/>
      <c r="WQM133" s="1"/>
      <c r="WQN133" s="1"/>
      <c r="WQO133" s="1"/>
      <c r="WQP133" s="1"/>
      <c r="WQQ133" s="1"/>
      <c r="WQR133" s="1"/>
      <c r="WQS133" s="1"/>
      <c r="WQT133" s="1"/>
      <c r="WQU133" s="1"/>
      <c r="WQV133" s="1"/>
      <c r="WQW133" s="1"/>
      <c r="WQX133" s="1"/>
      <c r="WQY133" s="1"/>
      <c r="WQZ133" s="1"/>
      <c r="WRA133" s="1"/>
      <c r="WRB133" s="1"/>
      <c r="WRC133" s="1"/>
      <c r="WRD133" s="1"/>
      <c r="WRE133" s="1"/>
      <c r="WRF133" s="1"/>
      <c r="WRG133" s="1"/>
      <c r="WRH133" s="1"/>
      <c r="WRI133" s="1"/>
      <c r="WRJ133" s="1"/>
      <c r="WRK133" s="1"/>
      <c r="WRL133" s="1"/>
      <c r="WRM133" s="1"/>
      <c r="WRN133" s="1"/>
      <c r="WRO133" s="1"/>
      <c r="WRP133" s="1"/>
      <c r="WRQ133" s="1"/>
      <c r="WRR133" s="1"/>
      <c r="WRS133" s="1"/>
      <c r="WRT133" s="1"/>
      <c r="WRU133" s="1"/>
      <c r="WRV133" s="1"/>
      <c r="WRW133" s="1"/>
      <c r="WRX133" s="1"/>
      <c r="WRY133" s="1"/>
      <c r="WRZ133" s="1"/>
      <c r="WSA133" s="1"/>
      <c r="WSB133" s="1"/>
      <c r="WSC133" s="1"/>
      <c r="WSD133" s="1"/>
      <c r="WSE133" s="1"/>
      <c r="WSF133" s="1"/>
      <c r="WSG133" s="1"/>
      <c r="WSH133" s="1"/>
      <c r="WSI133" s="1"/>
      <c r="WSJ133" s="1"/>
      <c r="WSK133" s="1"/>
      <c r="WSL133" s="1"/>
      <c r="WSM133" s="1"/>
      <c r="WSN133" s="1"/>
      <c r="WSO133" s="1"/>
      <c r="WSP133" s="1"/>
      <c r="WSQ133" s="1"/>
      <c r="WSR133" s="1"/>
      <c r="WSS133" s="1"/>
      <c r="WST133" s="1"/>
      <c r="WSU133" s="1"/>
      <c r="WSV133" s="1"/>
      <c r="WSW133" s="1"/>
      <c r="WSX133" s="1"/>
      <c r="WSY133" s="1"/>
      <c r="WSZ133" s="1"/>
      <c r="WTA133" s="1"/>
      <c r="WTB133" s="1"/>
      <c r="WTC133" s="1"/>
      <c r="WTD133" s="1"/>
      <c r="WTE133" s="1"/>
      <c r="WTF133" s="1"/>
      <c r="WTG133" s="1"/>
      <c r="WTH133" s="1"/>
      <c r="WTI133" s="1"/>
      <c r="WTJ133" s="1"/>
      <c r="WTK133" s="1"/>
      <c r="WTL133" s="1"/>
      <c r="WTM133" s="1"/>
      <c r="WTN133" s="1"/>
      <c r="WTO133" s="1"/>
      <c r="WTP133" s="1"/>
      <c r="WTQ133" s="1"/>
      <c r="WTR133" s="1"/>
      <c r="WTS133" s="1"/>
      <c r="WTT133" s="1"/>
      <c r="WTU133" s="1"/>
      <c r="WTV133" s="1"/>
      <c r="WTW133" s="1"/>
      <c r="WTX133" s="1"/>
      <c r="WTY133" s="1"/>
      <c r="WTZ133" s="1"/>
      <c r="WUA133" s="1"/>
      <c r="WUB133" s="1"/>
      <c r="WUC133" s="1"/>
      <c r="WUD133" s="1"/>
      <c r="WUE133" s="1"/>
      <c r="WUF133" s="1"/>
      <c r="WUG133" s="1"/>
      <c r="WUH133" s="1"/>
      <c r="WUI133" s="1"/>
      <c r="WUJ133" s="1"/>
      <c r="WUK133" s="1"/>
      <c r="WUL133" s="1"/>
      <c r="WUM133" s="1"/>
      <c r="WUN133" s="1"/>
      <c r="WUO133" s="1"/>
      <c r="WUP133" s="1"/>
      <c r="WUQ133" s="1"/>
      <c r="WUR133" s="1"/>
      <c r="WUS133" s="1"/>
      <c r="WUT133" s="1"/>
      <c r="WUU133" s="1"/>
      <c r="WUV133" s="1"/>
      <c r="WUW133" s="1"/>
      <c r="WUX133" s="1"/>
      <c r="WUY133" s="1"/>
      <c r="WUZ133" s="1"/>
      <c r="WVA133" s="1"/>
      <c r="WVB133" s="1"/>
      <c r="WVC133" s="1"/>
      <c r="WVD133" s="1"/>
      <c r="WVE133" s="1"/>
      <c r="WVF133" s="1"/>
      <c r="WVG133" s="1"/>
      <c r="WVH133" s="1"/>
      <c r="WVI133" s="1"/>
      <c r="WVJ133" s="1"/>
      <c r="WVK133" s="1"/>
      <c r="WVL133" s="1"/>
      <c r="WVM133" s="1"/>
      <c r="WVN133" s="1"/>
      <c r="WVO133" s="1"/>
      <c r="WVP133" s="1"/>
      <c r="WVQ133" s="1"/>
      <c r="WVR133" s="1"/>
      <c r="WVS133" s="1"/>
      <c r="WVT133" s="1"/>
      <c r="WVU133" s="1"/>
      <c r="WVV133" s="1"/>
      <c r="WVW133" s="1"/>
      <c r="WVX133" s="1"/>
      <c r="WVY133" s="1"/>
      <c r="WVZ133" s="1"/>
      <c r="WWA133" s="1"/>
      <c r="WWB133" s="1"/>
      <c r="WWC133" s="1"/>
      <c r="WWD133" s="1"/>
      <c r="WWE133" s="1"/>
      <c r="WWF133" s="1"/>
      <c r="WWG133" s="1"/>
      <c r="WWH133" s="1"/>
      <c r="WWI133" s="1"/>
      <c r="WWJ133" s="1"/>
      <c r="WWK133" s="1"/>
      <c r="WWL133" s="1"/>
      <c r="WWM133" s="1"/>
      <c r="WWN133" s="1"/>
      <c r="WWO133" s="1"/>
      <c r="WWP133" s="1"/>
      <c r="WWQ133" s="1"/>
      <c r="WWR133" s="1"/>
    </row>
  </sheetData>
  <sheetProtection selectLockedCells="1"/>
  <mergeCells count="21">
    <mergeCell ref="A122:AH122"/>
    <mergeCell ref="A123:AI123"/>
    <mergeCell ref="A125:AI125"/>
    <mergeCell ref="B114:AH114"/>
    <mergeCell ref="B115:AH115"/>
    <mergeCell ref="B116:AH116"/>
    <mergeCell ref="B117:AH117"/>
    <mergeCell ref="D118:U118"/>
    <mergeCell ref="A121:AH121"/>
    <mergeCell ref="B113:AH113"/>
    <mergeCell ref="Z7:AD7"/>
    <mergeCell ref="A100:I100"/>
    <mergeCell ref="A102:AP102"/>
    <mergeCell ref="A103:AP103"/>
    <mergeCell ref="B107:AH107"/>
    <mergeCell ref="D31:AS31"/>
    <mergeCell ref="B108:AH108"/>
    <mergeCell ref="B109:AH109"/>
    <mergeCell ref="B110:AH110"/>
    <mergeCell ref="B111:AH111"/>
    <mergeCell ref="B112:AH112"/>
  </mergeCells>
  <dataValidations count="1">
    <dataValidation type="list" allowBlank="1" showInputMessage="1" showErrorMessage="1" sqref="R65484 Z7:AD7 JO7 TK7 ADG7 ANC7 AWY7 BGU7 BQQ7 CAM7 CKI7 CUE7 DEA7 DNW7 DXS7 EHO7 ERK7 FBG7 FLC7 FUY7 GEU7 GOQ7 GYM7 HII7 HSE7 ICA7 ILW7 IVS7 JFO7 JPK7 JZG7 KJC7 KSY7 LCU7 LMQ7 LWM7 MGI7 MQE7 NAA7 NJW7 NTS7 ODO7 ONK7 OXG7 PHC7 PQY7 QAU7 QKQ7 QUM7 REI7 ROE7 RYA7 SHW7 SRS7 TBO7 TLK7 TVG7 UFC7 UOY7 UYU7 VIQ7 VSM7 WCI7 WME7 WWA7 JO65484 TK65484 ADG65484 ANC65484 AWY65484 BGU65484 BQQ65484 CAM65484 CKI65484 CUE65484 DEA65484 DNW65484 DXS65484 EHO65484 ERK65484 FBG65484 FLC65484 FUY65484 GEU65484 GOQ65484 GYM65484 HII65484 HSE65484 ICA65484 ILW65484 IVS65484 JFO65484 JPK65484 JZG65484 KJC65484 KSY65484 LCU65484 LMQ65484 LWM65484 MGI65484 MQE65484 NAA65484 NJW65484 NTS65484 ODO65484 ONK65484 OXG65484 PHC65484 PQY65484 QAU65484 QKQ65484 QUM65484 REI65484 ROE65484 RYA65484 SHW65484 SRS65484 TBO65484 TLK65484 TVG65484 UFC65484 UOY65484 UYU65484 VIQ65484 VSM65484 WCI65484 WME65484 WWA65484 R131020 JO131020 TK131020 ADG131020 ANC131020 AWY131020 BGU131020 BQQ131020 CAM131020 CKI131020 CUE131020 DEA131020 DNW131020 DXS131020 EHO131020 ERK131020 FBG131020 FLC131020 FUY131020 GEU131020 GOQ131020 GYM131020 HII131020 HSE131020 ICA131020 ILW131020 IVS131020 JFO131020 JPK131020 JZG131020 KJC131020 KSY131020 LCU131020 LMQ131020 LWM131020 MGI131020 MQE131020 NAA131020 NJW131020 NTS131020 ODO131020 ONK131020 OXG131020 PHC131020 PQY131020 QAU131020 QKQ131020 QUM131020 REI131020 ROE131020 RYA131020 SHW131020 SRS131020 TBO131020 TLK131020 TVG131020 UFC131020 UOY131020 UYU131020 VIQ131020 VSM131020 WCI131020 WME131020 WWA131020 R196556 JO196556 TK196556 ADG196556 ANC196556 AWY196556 BGU196556 BQQ196556 CAM196556 CKI196556 CUE196556 DEA196556 DNW196556 DXS196556 EHO196556 ERK196556 FBG196556 FLC196556 FUY196556 GEU196556 GOQ196556 GYM196556 HII196556 HSE196556 ICA196556 ILW196556 IVS196556 JFO196556 JPK196556 JZG196556 KJC196556 KSY196556 LCU196556 LMQ196556 LWM196556 MGI196556 MQE196556 NAA196556 NJW196556 NTS196556 ODO196556 ONK196556 OXG196556 PHC196556 PQY196556 QAU196556 QKQ196556 QUM196556 REI196556 ROE196556 RYA196556 SHW196556 SRS196556 TBO196556 TLK196556 TVG196556 UFC196556 UOY196556 UYU196556 VIQ196556 VSM196556 WCI196556 WME196556 WWA196556 R262092 JO262092 TK262092 ADG262092 ANC262092 AWY262092 BGU262092 BQQ262092 CAM262092 CKI262092 CUE262092 DEA262092 DNW262092 DXS262092 EHO262092 ERK262092 FBG262092 FLC262092 FUY262092 GEU262092 GOQ262092 GYM262092 HII262092 HSE262092 ICA262092 ILW262092 IVS262092 JFO262092 JPK262092 JZG262092 KJC262092 KSY262092 LCU262092 LMQ262092 LWM262092 MGI262092 MQE262092 NAA262092 NJW262092 NTS262092 ODO262092 ONK262092 OXG262092 PHC262092 PQY262092 QAU262092 QKQ262092 QUM262092 REI262092 ROE262092 RYA262092 SHW262092 SRS262092 TBO262092 TLK262092 TVG262092 UFC262092 UOY262092 UYU262092 VIQ262092 VSM262092 WCI262092 WME262092 WWA262092 R327628 JO327628 TK327628 ADG327628 ANC327628 AWY327628 BGU327628 BQQ327628 CAM327628 CKI327628 CUE327628 DEA327628 DNW327628 DXS327628 EHO327628 ERK327628 FBG327628 FLC327628 FUY327628 GEU327628 GOQ327628 GYM327628 HII327628 HSE327628 ICA327628 ILW327628 IVS327628 JFO327628 JPK327628 JZG327628 KJC327628 KSY327628 LCU327628 LMQ327628 LWM327628 MGI327628 MQE327628 NAA327628 NJW327628 NTS327628 ODO327628 ONK327628 OXG327628 PHC327628 PQY327628 QAU327628 QKQ327628 QUM327628 REI327628 ROE327628 RYA327628 SHW327628 SRS327628 TBO327628 TLK327628 TVG327628 UFC327628 UOY327628 UYU327628 VIQ327628 VSM327628 WCI327628 WME327628 WWA327628 R393164 JO393164 TK393164 ADG393164 ANC393164 AWY393164 BGU393164 BQQ393164 CAM393164 CKI393164 CUE393164 DEA393164 DNW393164 DXS393164 EHO393164 ERK393164 FBG393164 FLC393164 FUY393164 GEU393164 GOQ393164 GYM393164 HII393164 HSE393164 ICA393164 ILW393164 IVS393164 JFO393164 JPK393164 JZG393164 KJC393164 KSY393164 LCU393164 LMQ393164 LWM393164 MGI393164 MQE393164 NAA393164 NJW393164 NTS393164 ODO393164 ONK393164 OXG393164 PHC393164 PQY393164 QAU393164 QKQ393164 QUM393164 REI393164 ROE393164 RYA393164 SHW393164 SRS393164 TBO393164 TLK393164 TVG393164 UFC393164 UOY393164 UYU393164 VIQ393164 VSM393164 WCI393164 WME393164 WWA393164 R458700 JO458700 TK458700 ADG458700 ANC458700 AWY458700 BGU458700 BQQ458700 CAM458700 CKI458700 CUE458700 DEA458700 DNW458700 DXS458700 EHO458700 ERK458700 FBG458700 FLC458700 FUY458700 GEU458700 GOQ458700 GYM458700 HII458700 HSE458700 ICA458700 ILW458700 IVS458700 JFO458700 JPK458700 JZG458700 KJC458700 KSY458700 LCU458700 LMQ458700 LWM458700 MGI458700 MQE458700 NAA458700 NJW458700 NTS458700 ODO458700 ONK458700 OXG458700 PHC458700 PQY458700 QAU458700 QKQ458700 QUM458700 REI458700 ROE458700 RYA458700 SHW458700 SRS458700 TBO458700 TLK458700 TVG458700 UFC458700 UOY458700 UYU458700 VIQ458700 VSM458700 WCI458700 WME458700 WWA458700 R524236 JO524236 TK524236 ADG524236 ANC524236 AWY524236 BGU524236 BQQ524236 CAM524236 CKI524236 CUE524236 DEA524236 DNW524236 DXS524236 EHO524236 ERK524236 FBG524236 FLC524236 FUY524236 GEU524236 GOQ524236 GYM524236 HII524236 HSE524236 ICA524236 ILW524236 IVS524236 JFO524236 JPK524236 JZG524236 KJC524236 KSY524236 LCU524236 LMQ524236 LWM524236 MGI524236 MQE524236 NAA524236 NJW524236 NTS524236 ODO524236 ONK524236 OXG524236 PHC524236 PQY524236 QAU524236 QKQ524236 QUM524236 REI524236 ROE524236 RYA524236 SHW524236 SRS524236 TBO524236 TLK524236 TVG524236 UFC524236 UOY524236 UYU524236 VIQ524236 VSM524236 WCI524236 WME524236 WWA524236 R589772 JO589772 TK589772 ADG589772 ANC589772 AWY589772 BGU589772 BQQ589772 CAM589772 CKI589772 CUE589772 DEA589772 DNW589772 DXS589772 EHO589772 ERK589772 FBG589772 FLC589772 FUY589772 GEU589772 GOQ589772 GYM589772 HII589772 HSE589772 ICA589772 ILW589772 IVS589772 JFO589772 JPK589772 JZG589772 KJC589772 KSY589772 LCU589772 LMQ589772 LWM589772 MGI589772 MQE589772 NAA589772 NJW589772 NTS589772 ODO589772 ONK589772 OXG589772 PHC589772 PQY589772 QAU589772 QKQ589772 QUM589772 REI589772 ROE589772 RYA589772 SHW589772 SRS589772 TBO589772 TLK589772 TVG589772 UFC589772 UOY589772 UYU589772 VIQ589772 VSM589772 WCI589772 WME589772 WWA589772 R655308 JO655308 TK655308 ADG655308 ANC655308 AWY655308 BGU655308 BQQ655308 CAM655308 CKI655308 CUE655308 DEA655308 DNW655308 DXS655308 EHO655308 ERK655308 FBG655308 FLC655308 FUY655308 GEU655308 GOQ655308 GYM655308 HII655308 HSE655308 ICA655308 ILW655308 IVS655308 JFO655308 JPK655308 JZG655308 KJC655308 KSY655308 LCU655308 LMQ655308 LWM655308 MGI655308 MQE655308 NAA655308 NJW655308 NTS655308 ODO655308 ONK655308 OXG655308 PHC655308 PQY655308 QAU655308 QKQ655308 QUM655308 REI655308 ROE655308 RYA655308 SHW655308 SRS655308 TBO655308 TLK655308 TVG655308 UFC655308 UOY655308 UYU655308 VIQ655308 VSM655308 WCI655308 WME655308 WWA655308 R720844 JO720844 TK720844 ADG720844 ANC720844 AWY720844 BGU720844 BQQ720844 CAM720844 CKI720844 CUE720844 DEA720844 DNW720844 DXS720844 EHO720844 ERK720844 FBG720844 FLC720844 FUY720844 GEU720844 GOQ720844 GYM720844 HII720844 HSE720844 ICA720844 ILW720844 IVS720844 JFO720844 JPK720844 JZG720844 KJC720844 KSY720844 LCU720844 LMQ720844 LWM720844 MGI720844 MQE720844 NAA720844 NJW720844 NTS720844 ODO720844 ONK720844 OXG720844 PHC720844 PQY720844 QAU720844 QKQ720844 QUM720844 REI720844 ROE720844 RYA720844 SHW720844 SRS720844 TBO720844 TLK720844 TVG720844 UFC720844 UOY720844 UYU720844 VIQ720844 VSM720844 WCI720844 WME720844 WWA720844 R786380 JO786380 TK786380 ADG786380 ANC786380 AWY786380 BGU786380 BQQ786380 CAM786380 CKI786380 CUE786380 DEA786380 DNW786380 DXS786380 EHO786380 ERK786380 FBG786380 FLC786380 FUY786380 GEU786380 GOQ786380 GYM786380 HII786380 HSE786380 ICA786380 ILW786380 IVS786380 JFO786380 JPK786380 JZG786380 KJC786380 KSY786380 LCU786380 LMQ786380 LWM786380 MGI786380 MQE786380 NAA786380 NJW786380 NTS786380 ODO786380 ONK786380 OXG786380 PHC786380 PQY786380 QAU786380 QKQ786380 QUM786380 REI786380 ROE786380 RYA786380 SHW786380 SRS786380 TBO786380 TLK786380 TVG786380 UFC786380 UOY786380 UYU786380 VIQ786380 VSM786380 WCI786380 WME786380 WWA786380 R851916 JO851916 TK851916 ADG851916 ANC851916 AWY851916 BGU851916 BQQ851916 CAM851916 CKI851916 CUE851916 DEA851916 DNW851916 DXS851916 EHO851916 ERK851916 FBG851916 FLC851916 FUY851916 GEU851916 GOQ851916 GYM851916 HII851916 HSE851916 ICA851916 ILW851916 IVS851916 JFO851916 JPK851916 JZG851916 KJC851916 KSY851916 LCU851916 LMQ851916 LWM851916 MGI851916 MQE851916 NAA851916 NJW851916 NTS851916 ODO851916 ONK851916 OXG851916 PHC851916 PQY851916 QAU851916 QKQ851916 QUM851916 REI851916 ROE851916 RYA851916 SHW851916 SRS851916 TBO851916 TLK851916 TVG851916 UFC851916 UOY851916 UYU851916 VIQ851916 VSM851916 WCI851916 WME851916 WWA851916 R917452 JO917452 TK917452 ADG917452 ANC917452 AWY917452 BGU917452 BQQ917452 CAM917452 CKI917452 CUE917452 DEA917452 DNW917452 DXS917452 EHO917452 ERK917452 FBG917452 FLC917452 FUY917452 GEU917452 GOQ917452 GYM917452 HII917452 HSE917452 ICA917452 ILW917452 IVS917452 JFO917452 JPK917452 JZG917452 KJC917452 KSY917452 LCU917452 LMQ917452 LWM917452 MGI917452 MQE917452 NAA917452 NJW917452 NTS917452 ODO917452 ONK917452 OXG917452 PHC917452 PQY917452 QAU917452 QKQ917452 QUM917452 REI917452 ROE917452 RYA917452 SHW917452 SRS917452 TBO917452 TLK917452 TVG917452 UFC917452 UOY917452 UYU917452 VIQ917452 VSM917452 WCI917452 WME917452 WWA917452 R982988 JO982988 TK982988 ADG982988 ANC982988 AWY982988 BGU982988 BQQ982988 CAM982988 CKI982988 CUE982988 DEA982988 DNW982988 DXS982988 EHO982988 ERK982988 FBG982988 FLC982988 FUY982988 GEU982988 GOQ982988 GYM982988 HII982988 HSE982988 ICA982988 ILW982988 IVS982988 JFO982988 JPK982988 JZG982988 KJC982988 KSY982988 LCU982988 LMQ982988 LWM982988 MGI982988 MQE982988 NAA982988 NJW982988 NTS982988 ODO982988 ONK982988 OXG982988 PHC982988 PQY982988 QAU982988 QKQ982988 QUM982988 REI982988 ROE982988 RYA982988 SHW982988 SRS982988 TBO982988 TLK982988 TVG982988 UFC982988 UOY982988 UYU982988 VIQ982988 VSM982988 WCI982988 WME982988 WWA982988 S9:T9 JP9:JQ9 TL9:TM9 ADH9:ADI9 AND9:ANE9 AWZ9:AXA9 BGV9:BGW9 BQR9:BQS9 CAN9:CAO9 CKJ9:CKK9 CUF9:CUG9 DEB9:DEC9 DNX9:DNY9 DXT9:DXU9 EHP9:EHQ9 ERL9:ERM9 FBH9:FBI9 FLD9:FLE9 FUZ9:FVA9 GEV9:GEW9 GOR9:GOS9 GYN9:GYO9 HIJ9:HIK9 HSF9:HSG9 ICB9:ICC9 ILX9:ILY9 IVT9:IVU9 JFP9:JFQ9 JPL9:JPM9 JZH9:JZI9 KJD9:KJE9 KSZ9:KTA9 LCV9:LCW9 LMR9:LMS9 LWN9:LWO9 MGJ9:MGK9 MQF9:MQG9 NAB9:NAC9 NJX9:NJY9 NTT9:NTU9 ODP9:ODQ9 ONL9:ONM9 OXH9:OXI9 PHD9:PHE9 PQZ9:PRA9 QAV9:QAW9 QKR9:QKS9 QUN9:QUO9 REJ9:REK9 ROF9:ROG9 RYB9:RYC9 SHX9:SHY9 SRT9:SRU9 TBP9:TBQ9 TLL9:TLM9 TVH9:TVI9 UFD9:UFE9 UOZ9:UPA9 UYV9:UYW9 VIR9:VIS9 VSN9:VSO9 WCJ9:WCK9 WMF9:WMG9 WWB9:WWC9 S65486:T65486 JP65486:JQ65486 TL65486:TM65486 ADH65486:ADI65486 AND65486:ANE65486 AWZ65486:AXA65486 BGV65486:BGW65486 BQR65486:BQS65486 CAN65486:CAO65486 CKJ65486:CKK65486 CUF65486:CUG65486 DEB65486:DEC65486 DNX65486:DNY65486 DXT65486:DXU65486 EHP65486:EHQ65486 ERL65486:ERM65486 FBH65486:FBI65486 FLD65486:FLE65486 FUZ65486:FVA65486 GEV65486:GEW65486 GOR65486:GOS65486 GYN65486:GYO65486 HIJ65486:HIK65486 HSF65486:HSG65486 ICB65486:ICC65486 ILX65486:ILY65486 IVT65486:IVU65486 JFP65486:JFQ65486 JPL65486:JPM65486 JZH65486:JZI65486 KJD65486:KJE65486 KSZ65486:KTA65486 LCV65486:LCW65486 LMR65486:LMS65486 LWN65486:LWO65486 MGJ65486:MGK65486 MQF65486:MQG65486 NAB65486:NAC65486 NJX65486:NJY65486 NTT65486:NTU65486 ODP65486:ODQ65486 ONL65486:ONM65486 OXH65486:OXI65486 PHD65486:PHE65486 PQZ65486:PRA65486 QAV65486:QAW65486 QKR65486:QKS65486 QUN65486:QUO65486 REJ65486:REK65486 ROF65486:ROG65486 RYB65486:RYC65486 SHX65486:SHY65486 SRT65486:SRU65486 TBP65486:TBQ65486 TLL65486:TLM65486 TVH65486:TVI65486 UFD65486:UFE65486 UOZ65486:UPA65486 UYV65486:UYW65486 VIR65486:VIS65486 VSN65486:VSO65486 WCJ65486:WCK65486 WMF65486:WMG65486 WWB65486:WWC65486 S131022:T131022 JP131022:JQ131022 TL131022:TM131022 ADH131022:ADI131022 AND131022:ANE131022 AWZ131022:AXA131022 BGV131022:BGW131022 BQR131022:BQS131022 CAN131022:CAO131022 CKJ131022:CKK131022 CUF131022:CUG131022 DEB131022:DEC131022 DNX131022:DNY131022 DXT131022:DXU131022 EHP131022:EHQ131022 ERL131022:ERM131022 FBH131022:FBI131022 FLD131022:FLE131022 FUZ131022:FVA131022 GEV131022:GEW131022 GOR131022:GOS131022 GYN131022:GYO131022 HIJ131022:HIK131022 HSF131022:HSG131022 ICB131022:ICC131022 ILX131022:ILY131022 IVT131022:IVU131022 JFP131022:JFQ131022 JPL131022:JPM131022 JZH131022:JZI131022 KJD131022:KJE131022 KSZ131022:KTA131022 LCV131022:LCW131022 LMR131022:LMS131022 LWN131022:LWO131022 MGJ131022:MGK131022 MQF131022:MQG131022 NAB131022:NAC131022 NJX131022:NJY131022 NTT131022:NTU131022 ODP131022:ODQ131022 ONL131022:ONM131022 OXH131022:OXI131022 PHD131022:PHE131022 PQZ131022:PRA131022 QAV131022:QAW131022 QKR131022:QKS131022 QUN131022:QUO131022 REJ131022:REK131022 ROF131022:ROG131022 RYB131022:RYC131022 SHX131022:SHY131022 SRT131022:SRU131022 TBP131022:TBQ131022 TLL131022:TLM131022 TVH131022:TVI131022 UFD131022:UFE131022 UOZ131022:UPA131022 UYV131022:UYW131022 VIR131022:VIS131022 VSN131022:VSO131022 WCJ131022:WCK131022 WMF131022:WMG131022 WWB131022:WWC131022 S196558:T196558 JP196558:JQ196558 TL196558:TM196558 ADH196558:ADI196558 AND196558:ANE196558 AWZ196558:AXA196558 BGV196558:BGW196558 BQR196558:BQS196558 CAN196558:CAO196558 CKJ196558:CKK196558 CUF196558:CUG196558 DEB196558:DEC196558 DNX196558:DNY196558 DXT196558:DXU196558 EHP196558:EHQ196558 ERL196558:ERM196558 FBH196558:FBI196558 FLD196558:FLE196558 FUZ196558:FVA196558 GEV196558:GEW196558 GOR196558:GOS196558 GYN196558:GYO196558 HIJ196558:HIK196558 HSF196558:HSG196558 ICB196558:ICC196558 ILX196558:ILY196558 IVT196558:IVU196558 JFP196558:JFQ196558 JPL196558:JPM196558 JZH196558:JZI196558 KJD196558:KJE196558 KSZ196558:KTA196558 LCV196558:LCW196558 LMR196558:LMS196558 LWN196558:LWO196558 MGJ196558:MGK196558 MQF196558:MQG196558 NAB196558:NAC196558 NJX196558:NJY196558 NTT196558:NTU196558 ODP196558:ODQ196558 ONL196558:ONM196558 OXH196558:OXI196558 PHD196558:PHE196558 PQZ196558:PRA196558 QAV196558:QAW196558 QKR196558:QKS196558 QUN196558:QUO196558 REJ196558:REK196558 ROF196558:ROG196558 RYB196558:RYC196558 SHX196558:SHY196558 SRT196558:SRU196558 TBP196558:TBQ196558 TLL196558:TLM196558 TVH196558:TVI196558 UFD196558:UFE196558 UOZ196558:UPA196558 UYV196558:UYW196558 VIR196558:VIS196558 VSN196558:VSO196558 WCJ196558:WCK196558 WMF196558:WMG196558 WWB196558:WWC196558 S262094:T262094 JP262094:JQ262094 TL262094:TM262094 ADH262094:ADI262094 AND262094:ANE262094 AWZ262094:AXA262094 BGV262094:BGW262094 BQR262094:BQS262094 CAN262094:CAO262094 CKJ262094:CKK262094 CUF262094:CUG262094 DEB262094:DEC262094 DNX262094:DNY262094 DXT262094:DXU262094 EHP262094:EHQ262094 ERL262094:ERM262094 FBH262094:FBI262094 FLD262094:FLE262094 FUZ262094:FVA262094 GEV262094:GEW262094 GOR262094:GOS262094 GYN262094:GYO262094 HIJ262094:HIK262094 HSF262094:HSG262094 ICB262094:ICC262094 ILX262094:ILY262094 IVT262094:IVU262094 JFP262094:JFQ262094 JPL262094:JPM262094 JZH262094:JZI262094 KJD262094:KJE262094 KSZ262094:KTA262094 LCV262094:LCW262094 LMR262094:LMS262094 LWN262094:LWO262094 MGJ262094:MGK262094 MQF262094:MQG262094 NAB262094:NAC262094 NJX262094:NJY262094 NTT262094:NTU262094 ODP262094:ODQ262094 ONL262094:ONM262094 OXH262094:OXI262094 PHD262094:PHE262094 PQZ262094:PRA262094 QAV262094:QAW262094 QKR262094:QKS262094 QUN262094:QUO262094 REJ262094:REK262094 ROF262094:ROG262094 RYB262094:RYC262094 SHX262094:SHY262094 SRT262094:SRU262094 TBP262094:TBQ262094 TLL262094:TLM262094 TVH262094:TVI262094 UFD262094:UFE262094 UOZ262094:UPA262094 UYV262094:UYW262094 VIR262094:VIS262094 VSN262094:VSO262094 WCJ262094:WCK262094 WMF262094:WMG262094 WWB262094:WWC262094 S327630:T327630 JP327630:JQ327630 TL327630:TM327630 ADH327630:ADI327630 AND327630:ANE327630 AWZ327630:AXA327630 BGV327630:BGW327630 BQR327630:BQS327630 CAN327630:CAO327630 CKJ327630:CKK327630 CUF327630:CUG327630 DEB327630:DEC327630 DNX327630:DNY327630 DXT327630:DXU327630 EHP327630:EHQ327630 ERL327630:ERM327630 FBH327630:FBI327630 FLD327630:FLE327630 FUZ327630:FVA327630 GEV327630:GEW327630 GOR327630:GOS327630 GYN327630:GYO327630 HIJ327630:HIK327630 HSF327630:HSG327630 ICB327630:ICC327630 ILX327630:ILY327630 IVT327630:IVU327630 JFP327630:JFQ327630 JPL327630:JPM327630 JZH327630:JZI327630 KJD327630:KJE327630 KSZ327630:KTA327630 LCV327630:LCW327630 LMR327630:LMS327630 LWN327630:LWO327630 MGJ327630:MGK327630 MQF327630:MQG327630 NAB327630:NAC327630 NJX327630:NJY327630 NTT327630:NTU327630 ODP327630:ODQ327630 ONL327630:ONM327630 OXH327630:OXI327630 PHD327630:PHE327630 PQZ327630:PRA327630 QAV327630:QAW327630 QKR327630:QKS327630 QUN327630:QUO327630 REJ327630:REK327630 ROF327630:ROG327630 RYB327630:RYC327630 SHX327630:SHY327630 SRT327630:SRU327630 TBP327630:TBQ327630 TLL327630:TLM327630 TVH327630:TVI327630 UFD327630:UFE327630 UOZ327630:UPA327630 UYV327630:UYW327630 VIR327630:VIS327630 VSN327630:VSO327630 WCJ327630:WCK327630 WMF327630:WMG327630 WWB327630:WWC327630 S393166:T393166 JP393166:JQ393166 TL393166:TM393166 ADH393166:ADI393166 AND393166:ANE393166 AWZ393166:AXA393166 BGV393166:BGW393166 BQR393166:BQS393166 CAN393166:CAO393166 CKJ393166:CKK393166 CUF393166:CUG393166 DEB393166:DEC393166 DNX393166:DNY393166 DXT393166:DXU393166 EHP393166:EHQ393166 ERL393166:ERM393166 FBH393166:FBI393166 FLD393166:FLE393166 FUZ393166:FVA393166 GEV393166:GEW393166 GOR393166:GOS393166 GYN393166:GYO393166 HIJ393166:HIK393166 HSF393166:HSG393166 ICB393166:ICC393166 ILX393166:ILY393166 IVT393166:IVU393166 JFP393166:JFQ393166 JPL393166:JPM393166 JZH393166:JZI393166 KJD393166:KJE393166 KSZ393166:KTA393166 LCV393166:LCW393166 LMR393166:LMS393166 LWN393166:LWO393166 MGJ393166:MGK393166 MQF393166:MQG393166 NAB393166:NAC393166 NJX393166:NJY393166 NTT393166:NTU393166 ODP393166:ODQ393166 ONL393166:ONM393166 OXH393166:OXI393166 PHD393166:PHE393166 PQZ393166:PRA393166 QAV393166:QAW393166 QKR393166:QKS393166 QUN393166:QUO393166 REJ393166:REK393166 ROF393166:ROG393166 RYB393166:RYC393166 SHX393166:SHY393166 SRT393166:SRU393166 TBP393166:TBQ393166 TLL393166:TLM393166 TVH393166:TVI393166 UFD393166:UFE393166 UOZ393166:UPA393166 UYV393166:UYW393166 VIR393166:VIS393166 VSN393166:VSO393166 WCJ393166:WCK393166 WMF393166:WMG393166 WWB393166:WWC393166 S458702:T458702 JP458702:JQ458702 TL458702:TM458702 ADH458702:ADI458702 AND458702:ANE458702 AWZ458702:AXA458702 BGV458702:BGW458702 BQR458702:BQS458702 CAN458702:CAO458702 CKJ458702:CKK458702 CUF458702:CUG458702 DEB458702:DEC458702 DNX458702:DNY458702 DXT458702:DXU458702 EHP458702:EHQ458702 ERL458702:ERM458702 FBH458702:FBI458702 FLD458702:FLE458702 FUZ458702:FVA458702 GEV458702:GEW458702 GOR458702:GOS458702 GYN458702:GYO458702 HIJ458702:HIK458702 HSF458702:HSG458702 ICB458702:ICC458702 ILX458702:ILY458702 IVT458702:IVU458702 JFP458702:JFQ458702 JPL458702:JPM458702 JZH458702:JZI458702 KJD458702:KJE458702 KSZ458702:KTA458702 LCV458702:LCW458702 LMR458702:LMS458702 LWN458702:LWO458702 MGJ458702:MGK458702 MQF458702:MQG458702 NAB458702:NAC458702 NJX458702:NJY458702 NTT458702:NTU458702 ODP458702:ODQ458702 ONL458702:ONM458702 OXH458702:OXI458702 PHD458702:PHE458702 PQZ458702:PRA458702 QAV458702:QAW458702 QKR458702:QKS458702 QUN458702:QUO458702 REJ458702:REK458702 ROF458702:ROG458702 RYB458702:RYC458702 SHX458702:SHY458702 SRT458702:SRU458702 TBP458702:TBQ458702 TLL458702:TLM458702 TVH458702:TVI458702 UFD458702:UFE458702 UOZ458702:UPA458702 UYV458702:UYW458702 VIR458702:VIS458702 VSN458702:VSO458702 WCJ458702:WCK458702 WMF458702:WMG458702 WWB458702:WWC458702 S524238:T524238 JP524238:JQ524238 TL524238:TM524238 ADH524238:ADI524238 AND524238:ANE524238 AWZ524238:AXA524238 BGV524238:BGW524238 BQR524238:BQS524238 CAN524238:CAO524238 CKJ524238:CKK524238 CUF524238:CUG524238 DEB524238:DEC524238 DNX524238:DNY524238 DXT524238:DXU524238 EHP524238:EHQ524238 ERL524238:ERM524238 FBH524238:FBI524238 FLD524238:FLE524238 FUZ524238:FVA524238 GEV524238:GEW524238 GOR524238:GOS524238 GYN524238:GYO524238 HIJ524238:HIK524238 HSF524238:HSG524238 ICB524238:ICC524238 ILX524238:ILY524238 IVT524238:IVU524238 JFP524238:JFQ524238 JPL524238:JPM524238 JZH524238:JZI524238 KJD524238:KJE524238 KSZ524238:KTA524238 LCV524238:LCW524238 LMR524238:LMS524238 LWN524238:LWO524238 MGJ524238:MGK524238 MQF524238:MQG524238 NAB524238:NAC524238 NJX524238:NJY524238 NTT524238:NTU524238 ODP524238:ODQ524238 ONL524238:ONM524238 OXH524238:OXI524238 PHD524238:PHE524238 PQZ524238:PRA524238 QAV524238:QAW524238 QKR524238:QKS524238 QUN524238:QUO524238 REJ524238:REK524238 ROF524238:ROG524238 RYB524238:RYC524238 SHX524238:SHY524238 SRT524238:SRU524238 TBP524238:TBQ524238 TLL524238:TLM524238 TVH524238:TVI524238 UFD524238:UFE524238 UOZ524238:UPA524238 UYV524238:UYW524238 VIR524238:VIS524238 VSN524238:VSO524238 WCJ524238:WCK524238 WMF524238:WMG524238 WWB524238:WWC524238 S589774:T589774 JP589774:JQ589774 TL589774:TM589774 ADH589774:ADI589774 AND589774:ANE589774 AWZ589774:AXA589774 BGV589774:BGW589774 BQR589774:BQS589774 CAN589774:CAO589774 CKJ589774:CKK589774 CUF589774:CUG589774 DEB589774:DEC589774 DNX589774:DNY589774 DXT589774:DXU589774 EHP589774:EHQ589774 ERL589774:ERM589774 FBH589774:FBI589774 FLD589774:FLE589774 FUZ589774:FVA589774 GEV589774:GEW589774 GOR589774:GOS589774 GYN589774:GYO589774 HIJ589774:HIK589774 HSF589774:HSG589774 ICB589774:ICC589774 ILX589774:ILY589774 IVT589774:IVU589774 JFP589774:JFQ589774 JPL589774:JPM589774 JZH589774:JZI589774 KJD589774:KJE589774 KSZ589774:KTA589774 LCV589774:LCW589774 LMR589774:LMS589774 LWN589774:LWO589774 MGJ589774:MGK589774 MQF589774:MQG589774 NAB589774:NAC589774 NJX589774:NJY589774 NTT589774:NTU589774 ODP589774:ODQ589774 ONL589774:ONM589774 OXH589774:OXI589774 PHD589774:PHE589774 PQZ589774:PRA589774 QAV589774:QAW589774 QKR589774:QKS589774 QUN589774:QUO589774 REJ589774:REK589774 ROF589774:ROG589774 RYB589774:RYC589774 SHX589774:SHY589774 SRT589774:SRU589774 TBP589774:TBQ589774 TLL589774:TLM589774 TVH589774:TVI589774 UFD589774:UFE589774 UOZ589774:UPA589774 UYV589774:UYW589774 VIR589774:VIS589774 VSN589774:VSO589774 WCJ589774:WCK589774 WMF589774:WMG589774 WWB589774:WWC589774 S655310:T655310 JP655310:JQ655310 TL655310:TM655310 ADH655310:ADI655310 AND655310:ANE655310 AWZ655310:AXA655310 BGV655310:BGW655310 BQR655310:BQS655310 CAN655310:CAO655310 CKJ655310:CKK655310 CUF655310:CUG655310 DEB655310:DEC655310 DNX655310:DNY655310 DXT655310:DXU655310 EHP655310:EHQ655310 ERL655310:ERM655310 FBH655310:FBI655310 FLD655310:FLE655310 FUZ655310:FVA655310 GEV655310:GEW655310 GOR655310:GOS655310 GYN655310:GYO655310 HIJ655310:HIK655310 HSF655310:HSG655310 ICB655310:ICC655310 ILX655310:ILY655310 IVT655310:IVU655310 JFP655310:JFQ655310 JPL655310:JPM655310 JZH655310:JZI655310 KJD655310:KJE655310 KSZ655310:KTA655310 LCV655310:LCW655310 LMR655310:LMS655310 LWN655310:LWO655310 MGJ655310:MGK655310 MQF655310:MQG655310 NAB655310:NAC655310 NJX655310:NJY655310 NTT655310:NTU655310 ODP655310:ODQ655310 ONL655310:ONM655310 OXH655310:OXI655310 PHD655310:PHE655310 PQZ655310:PRA655310 QAV655310:QAW655310 QKR655310:QKS655310 QUN655310:QUO655310 REJ655310:REK655310 ROF655310:ROG655310 RYB655310:RYC655310 SHX655310:SHY655310 SRT655310:SRU655310 TBP655310:TBQ655310 TLL655310:TLM655310 TVH655310:TVI655310 UFD655310:UFE655310 UOZ655310:UPA655310 UYV655310:UYW655310 VIR655310:VIS655310 VSN655310:VSO655310 WCJ655310:WCK655310 WMF655310:WMG655310 WWB655310:WWC655310 S720846:T720846 JP720846:JQ720846 TL720846:TM720846 ADH720846:ADI720846 AND720846:ANE720846 AWZ720846:AXA720846 BGV720846:BGW720846 BQR720846:BQS720846 CAN720846:CAO720846 CKJ720846:CKK720846 CUF720846:CUG720846 DEB720846:DEC720846 DNX720846:DNY720846 DXT720846:DXU720846 EHP720846:EHQ720846 ERL720846:ERM720846 FBH720846:FBI720846 FLD720846:FLE720846 FUZ720846:FVA720846 GEV720846:GEW720846 GOR720846:GOS720846 GYN720846:GYO720846 HIJ720846:HIK720846 HSF720846:HSG720846 ICB720846:ICC720846 ILX720846:ILY720846 IVT720846:IVU720846 JFP720846:JFQ720846 JPL720846:JPM720846 JZH720846:JZI720846 KJD720846:KJE720846 KSZ720846:KTA720846 LCV720846:LCW720846 LMR720846:LMS720846 LWN720846:LWO720846 MGJ720846:MGK720846 MQF720846:MQG720846 NAB720846:NAC720846 NJX720846:NJY720846 NTT720846:NTU720846 ODP720846:ODQ720846 ONL720846:ONM720846 OXH720846:OXI720846 PHD720846:PHE720846 PQZ720846:PRA720846 QAV720846:QAW720846 QKR720846:QKS720846 QUN720846:QUO720846 REJ720846:REK720846 ROF720846:ROG720846 RYB720846:RYC720846 SHX720846:SHY720846 SRT720846:SRU720846 TBP720846:TBQ720846 TLL720846:TLM720846 TVH720846:TVI720846 UFD720846:UFE720846 UOZ720846:UPA720846 UYV720846:UYW720846 VIR720846:VIS720846 VSN720846:VSO720846 WCJ720846:WCK720846 WMF720846:WMG720846 WWB720846:WWC720846 S786382:T786382 JP786382:JQ786382 TL786382:TM786382 ADH786382:ADI786382 AND786382:ANE786382 AWZ786382:AXA786382 BGV786382:BGW786382 BQR786382:BQS786382 CAN786382:CAO786382 CKJ786382:CKK786382 CUF786382:CUG786382 DEB786382:DEC786382 DNX786382:DNY786382 DXT786382:DXU786382 EHP786382:EHQ786382 ERL786382:ERM786382 FBH786382:FBI786382 FLD786382:FLE786382 FUZ786382:FVA786382 GEV786382:GEW786382 GOR786382:GOS786382 GYN786382:GYO786382 HIJ786382:HIK786382 HSF786382:HSG786382 ICB786382:ICC786382 ILX786382:ILY786382 IVT786382:IVU786382 JFP786382:JFQ786382 JPL786382:JPM786382 JZH786382:JZI786382 KJD786382:KJE786382 KSZ786382:KTA786382 LCV786382:LCW786382 LMR786382:LMS786382 LWN786382:LWO786382 MGJ786382:MGK786382 MQF786382:MQG786382 NAB786382:NAC786382 NJX786382:NJY786382 NTT786382:NTU786382 ODP786382:ODQ786382 ONL786382:ONM786382 OXH786382:OXI786382 PHD786382:PHE786382 PQZ786382:PRA786382 QAV786382:QAW786382 QKR786382:QKS786382 QUN786382:QUO786382 REJ786382:REK786382 ROF786382:ROG786382 RYB786382:RYC786382 SHX786382:SHY786382 SRT786382:SRU786382 TBP786382:TBQ786382 TLL786382:TLM786382 TVH786382:TVI786382 UFD786382:UFE786382 UOZ786382:UPA786382 UYV786382:UYW786382 VIR786382:VIS786382 VSN786382:VSO786382 WCJ786382:WCK786382 WMF786382:WMG786382 WWB786382:WWC786382 S851918:T851918 JP851918:JQ851918 TL851918:TM851918 ADH851918:ADI851918 AND851918:ANE851918 AWZ851918:AXA851918 BGV851918:BGW851918 BQR851918:BQS851918 CAN851918:CAO851918 CKJ851918:CKK851918 CUF851918:CUG851918 DEB851918:DEC851918 DNX851918:DNY851918 DXT851918:DXU851918 EHP851918:EHQ851918 ERL851918:ERM851918 FBH851918:FBI851918 FLD851918:FLE851918 FUZ851918:FVA851918 GEV851918:GEW851918 GOR851918:GOS851918 GYN851918:GYO851918 HIJ851918:HIK851918 HSF851918:HSG851918 ICB851918:ICC851918 ILX851918:ILY851918 IVT851918:IVU851918 JFP851918:JFQ851918 JPL851918:JPM851918 JZH851918:JZI851918 KJD851918:KJE851918 KSZ851918:KTA851918 LCV851918:LCW851918 LMR851918:LMS851918 LWN851918:LWO851918 MGJ851918:MGK851918 MQF851918:MQG851918 NAB851918:NAC851918 NJX851918:NJY851918 NTT851918:NTU851918 ODP851918:ODQ851918 ONL851918:ONM851918 OXH851918:OXI851918 PHD851918:PHE851918 PQZ851918:PRA851918 QAV851918:QAW851918 QKR851918:QKS851918 QUN851918:QUO851918 REJ851918:REK851918 ROF851918:ROG851918 RYB851918:RYC851918 SHX851918:SHY851918 SRT851918:SRU851918 TBP851918:TBQ851918 TLL851918:TLM851918 TVH851918:TVI851918 UFD851918:UFE851918 UOZ851918:UPA851918 UYV851918:UYW851918 VIR851918:VIS851918 VSN851918:VSO851918 WCJ851918:WCK851918 WMF851918:WMG851918 WWB851918:WWC851918 S917454:T917454 JP917454:JQ917454 TL917454:TM917454 ADH917454:ADI917454 AND917454:ANE917454 AWZ917454:AXA917454 BGV917454:BGW917454 BQR917454:BQS917454 CAN917454:CAO917454 CKJ917454:CKK917454 CUF917454:CUG917454 DEB917454:DEC917454 DNX917454:DNY917454 DXT917454:DXU917454 EHP917454:EHQ917454 ERL917454:ERM917454 FBH917454:FBI917454 FLD917454:FLE917454 FUZ917454:FVA917454 GEV917454:GEW917454 GOR917454:GOS917454 GYN917454:GYO917454 HIJ917454:HIK917454 HSF917454:HSG917454 ICB917454:ICC917454 ILX917454:ILY917454 IVT917454:IVU917454 JFP917454:JFQ917454 JPL917454:JPM917454 JZH917454:JZI917454 KJD917454:KJE917454 KSZ917454:KTA917454 LCV917454:LCW917454 LMR917454:LMS917454 LWN917454:LWO917454 MGJ917454:MGK917454 MQF917454:MQG917454 NAB917454:NAC917454 NJX917454:NJY917454 NTT917454:NTU917454 ODP917454:ODQ917454 ONL917454:ONM917454 OXH917454:OXI917454 PHD917454:PHE917454 PQZ917454:PRA917454 QAV917454:QAW917454 QKR917454:QKS917454 QUN917454:QUO917454 REJ917454:REK917454 ROF917454:ROG917454 RYB917454:RYC917454 SHX917454:SHY917454 SRT917454:SRU917454 TBP917454:TBQ917454 TLL917454:TLM917454 TVH917454:TVI917454 UFD917454:UFE917454 UOZ917454:UPA917454 UYV917454:UYW917454 VIR917454:VIS917454 VSN917454:VSO917454 WCJ917454:WCK917454 WMF917454:WMG917454 WWB917454:WWC917454 S982990:T982990 JP982990:JQ982990 TL982990:TM982990 ADH982990:ADI982990 AND982990:ANE982990 AWZ982990:AXA982990 BGV982990:BGW982990 BQR982990:BQS982990 CAN982990:CAO982990 CKJ982990:CKK982990 CUF982990:CUG982990 DEB982990:DEC982990 DNX982990:DNY982990 DXT982990:DXU982990 EHP982990:EHQ982990 ERL982990:ERM982990 FBH982990:FBI982990 FLD982990:FLE982990 FUZ982990:FVA982990 GEV982990:GEW982990 GOR982990:GOS982990 GYN982990:GYO982990 HIJ982990:HIK982990 HSF982990:HSG982990 ICB982990:ICC982990 ILX982990:ILY982990 IVT982990:IVU982990 JFP982990:JFQ982990 JPL982990:JPM982990 JZH982990:JZI982990 KJD982990:KJE982990 KSZ982990:KTA982990 LCV982990:LCW982990 LMR982990:LMS982990 LWN982990:LWO982990 MGJ982990:MGK982990 MQF982990:MQG982990 NAB982990:NAC982990 NJX982990:NJY982990 NTT982990:NTU982990 ODP982990:ODQ982990 ONL982990:ONM982990 OXH982990:OXI982990 PHD982990:PHE982990 PQZ982990:PRA982990 QAV982990:QAW982990 QKR982990:QKS982990 QUN982990:QUO982990 REJ982990:REK982990 ROF982990:ROG982990 RYB982990:RYC982990 SHX982990:SHY982990 SRT982990:SRU982990 TBP982990:TBQ982990 TLL982990:TLM982990 TVH982990:TVI982990 UFD982990:UFE982990 UOZ982990:UPA982990 UYV982990:UYW982990 VIR982990:VIS982990 VSN982990:VSO982990 WCJ982990:WCK982990 WMF982990:WMG982990 WWB982990:WWC982990">
      <formula1>$B$32:$B$97</formula1>
    </dataValidation>
  </dataValidations>
  <hyperlinks>
    <hyperlink ref="A102:AO102" r:id="rId1" display="U denotes the UNSD/UNEP Questionnaires on Environment Statistics, Waste section. Questionnaire available at: http://unstats.un.org/unsd/environment/questionnaire2013.html ."/>
    <hyperlink ref="A103:AO103" r:id="rId2" display="E denotes the Eurostat Environmental Data Centre on Waste (http://ec.europa.eu/eurostat/web/waste/data/database)."/>
    <hyperlink ref="AT102" r:id="rId3" display="U denotes the UNSD/UNEP Questionnaires on Environment Statistics, Waste section. Questionnaire available at: http://unstats.un.org/unsd/environment/questionnaire2013.html ."/>
    <hyperlink ref="AT103" r:id="rId4" display="E denotes the Eurostat Environmental Data Centre on Waste (http://ec.europa.eu/eurostat/web/waste/data/database)."/>
    <hyperlink ref="AR103:AS103" r:id="rId5" display="E denotes the Eurostat Environmental Data Centre on Waste (http://ec.europa.eu/eurostat/web/waste/data/database)."/>
    <hyperlink ref="AR102:AS102" r:id="rId6" display="U denotes the UNSD/UNEP Questionnaires on Environment Statistics, Waste section. Questionnaire available at: http://unstats.un.org/unsd/environment/questionnaire2013.html ."/>
    <hyperlink ref="A103:AP103" r:id="rId7" display="E denotes the Eurostat environment statistics main tables and database (http://ec.europa.eu/eurostat/data/database)."/>
  </hyperlinks>
  <pageMargins left="0.18" right="0.18" top="1" bottom="0.8" header="0.5" footer="0.5"/>
  <pageSetup paperSize="5" scale="80" fitToHeight="0" orientation="landscape" r:id="rId8"/>
  <headerFooter alignWithMargins="0"/>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ActualEvapotranspiration</vt:lpstr>
      <vt:lpstr>ActualEvapotranspiration!Print_Area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Carrington</dc:creator>
  <cp:lastModifiedBy>Marcus Newbury</cp:lastModifiedBy>
  <cp:lastPrinted>2016-10-13T13:01:17Z</cp:lastPrinted>
  <dcterms:created xsi:type="dcterms:W3CDTF">2016-09-23T16:38:01Z</dcterms:created>
  <dcterms:modified xsi:type="dcterms:W3CDTF">2016-10-13T13:01:21Z</dcterms:modified>
</cp:coreProperties>
</file>